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8" activeTab="20"/>
  </bookViews>
  <sheets>
    <sheet name="安监局" sheetId="1" r:id="rId1"/>
    <sheet name="办公室" sheetId="2" r:id="rId2"/>
    <sheet name="财政局" sheetId="3" r:id="rId3"/>
    <sheet name="城建局" sheetId="4" r:id="rId4"/>
    <sheet name="党群部" sheetId="5" r:id="rId5"/>
    <sheet name="工业区" sheetId="6" r:id="rId6"/>
    <sheet name="规划局" sheetId="7" r:id="rId7"/>
    <sheet name="行政服务中心" sheetId="8" r:id="rId8"/>
    <sheet name="教育局" sheetId="9" r:id="rId9"/>
    <sheet name="经发局" sheetId="10" r:id="rId10"/>
    <sheet name="经贸局" sheetId="11" r:id="rId11"/>
    <sheet name="能源港" sheetId="12" r:id="rId12"/>
    <sheet name="汽车区" sheetId="13" r:id="rId13"/>
    <sheet name="人社局" sheetId="14" r:id="rId14"/>
    <sheet name="社管局" sheetId="15" r:id="rId15"/>
    <sheet name="监审局" sheetId="16" r:id="rId16"/>
    <sheet name="生态城" sheetId="17" r:id="rId17"/>
    <sheet name="市监局" sheetId="18" r:id="rId18"/>
    <sheet name="卫生局" sheetId="19" r:id="rId19"/>
    <sheet name="物流局" sheetId="20" r:id="rId20"/>
    <sheet name="政法委" sheetId="21" r:id="rId21"/>
  </sheets>
  <calcPr calcId="125725"/>
</workbook>
</file>

<file path=xl/calcChain.xml><?xml version="1.0" encoding="utf-8"?>
<calcChain xmlns="http://schemas.openxmlformats.org/spreadsheetml/2006/main">
  <c r="B25" i="21"/>
  <c r="D16"/>
  <c r="D10"/>
  <c r="D9"/>
  <c r="D25" s="1"/>
  <c r="D27" i="19"/>
  <c r="D26"/>
  <c r="D24"/>
  <c r="D23"/>
  <c r="D6" s="1"/>
  <c r="D20"/>
  <c r="D17"/>
  <c r="D11"/>
  <c r="D9"/>
  <c r="D19" i="18"/>
  <c r="D18"/>
  <c r="D25" s="1"/>
  <c r="D7"/>
  <c r="B25" i="16"/>
  <c r="D15"/>
  <c r="D7"/>
  <c r="D6" s="1"/>
  <c r="D25" s="1"/>
  <c r="D83" i="15"/>
  <c r="D81"/>
  <c r="D80"/>
  <c r="D78"/>
  <c r="D76"/>
  <c r="D75"/>
  <c r="D68"/>
  <c r="D57"/>
  <c r="D38"/>
  <c r="D26"/>
  <c r="D24"/>
  <c r="D17"/>
  <c r="D7"/>
  <c r="D6"/>
  <c r="D15" i="12"/>
  <c r="D14"/>
  <c r="D12"/>
  <c r="D11"/>
  <c r="D7"/>
  <c r="D6"/>
  <c r="D32" i="10"/>
  <c r="B32"/>
  <c r="D31" i="9"/>
  <c r="D14"/>
  <c r="D13"/>
  <c r="D10"/>
  <c r="D9"/>
  <c r="D7"/>
  <c r="D6"/>
  <c r="D40" s="1"/>
  <c r="D15" i="6"/>
  <c r="D14"/>
  <c r="D12"/>
  <c r="D11"/>
  <c r="D9"/>
  <c r="D8"/>
  <c r="D7"/>
  <c r="D6"/>
  <c r="D25" s="1"/>
  <c r="D31" i="5"/>
  <c r="D30"/>
  <c r="D28"/>
  <c r="D27"/>
  <c r="D16" i="3"/>
  <c r="D13"/>
  <c r="D7"/>
  <c r="D6" s="1"/>
  <c r="D32" i="2"/>
  <c r="B32"/>
  <c r="B6" i="6" l="1"/>
  <c r="B25"/>
  <c r="D25" i="1"/>
</calcChain>
</file>

<file path=xl/sharedStrings.xml><?xml version="1.0" encoding="utf-8"?>
<sst xmlns="http://schemas.openxmlformats.org/spreadsheetml/2006/main" count="738" uniqueCount="306">
  <si>
    <t>部门名称：安监局</t>
    <phoneticPr fontId="3" type="noConversion"/>
  </si>
  <si>
    <t>单位：万元</t>
  </si>
  <si>
    <t>收                    入</t>
  </si>
  <si>
    <t>支                    出</t>
  </si>
  <si>
    <t>项          目</t>
  </si>
  <si>
    <t>预算数</t>
  </si>
  <si>
    <t>一、财政拨款收入</t>
  </si>
  <si>
    <t xml:space="preserve">资源勘探电力信息等支出 </t>
    <phoneticPr fontId="3" type="noConversion"/>
  </si>
  <si>
    <t>二、财政专户拨款收入</t>
  </si>
  <si>
    <r>
      <t xml:space="preserve">  安全生产监管</t>
    </r>
    <r>
      <rPr>
        <sz val="10"/>
        <rFont val="宋体"/>
        <charset val="134"/>
      </rPr>
      <t xml:space="preserve"> </t>
    </r>
    <phoneticPr fontId="3" type="noConversion"/>
  </si>
  <si>
    <t>三、其他收入</t>
    <phoneticPr fontId="3" type="noConversion"/>
  </si>
  <si>
    <r>
      <t xml:space="preserve">    行政运行</t>
    </r>
    <r>
      <rPr>
        <sz val="10"/>
        <rFont val="宋体"/>
        <charset val="134"/>
      </rPr>
      <t xml:space="preserve"> </t>
    </r>
    <phoneticPr fontId="3" type="noConversion"/>
  </si>
  <si>
    <t xml:space="preserve">    安全监管监察专项 </t>
    <phoneticPr fontId="3" type="noConversion"/>
  </si>
  <si>
    <t>医疗卫生支出</t>
    <phoneticPr fontId="3" type="noConversion"/>
  </si>
  <si>
    <t xml:space="preserve">  医疗保障</t>
    <phoneticPr fontId="3" type="noConversion"/>
  </si>
  <si>
    <t xml:space="preserve">    行政单位医疗</t>
    <phoneticPr fontId="3" type="noConversion"/>
  </si>
  <si>
    <t>住房保障支出</t>
    <phoneticPr fontId="3" type="noConversion"/>
  </si>
  <si>
    <t xml:space="preserve">  住房改革支出</t>
    <phoneticPr fontId="3" type="noConversion"/>
  </si>
  <si>
    <t xml:space="preserve">    住房公积金</t>
    <phoneticPr fontId="3" type="noConversion"/>
  </si>
  <si>
    <t xml:space="preserve">    提租补贴</t>
    <phoneticPr fontId="3" type="noConversion"/>
  </si>
  <si>
    <t>本年收入合计</t>
  </si>
  <si>
    <t>本年支出合计</t>
  </si>
  <si>
    <t>部门名称：党工委、管委会办公室（法制办、应急办）</t>
    <phoneticPr fontId="3" type="noConversion"/>
  </si>
  <si>
    <t>一般公共服务支出</t>
  </si>
  <si>
    <t xml:space="preserve">  政府办公厅（室）及相关机构事务</t>
    <phoneticPr fontId="3" type="noConversion"/>
  </si>
  <si>
    <t xml:space="preserve">    行政运行</t>
    <phoneticPr fontId="3" type="noConversion"/>
  </si>
  <si>
    <t xml:space="preserve">    一般行政管理事务</t>
    <phoneticPr fontId="3" type="noConversion"/>
  </si>
  <si>
    <t xml:space="preserve">    其他政府办公厅（室）及相关机构事务支出</t>
    <phoneticPr fontId="3" type="noConversion"/>
  </si>
  <si>
    <t>国防支出</t>
    <phoneticPr fontId="3" type="noConversion"/>
  </si>
  <si>
    <t xml:space="preserve">  国防动员</t>
    <phoneticPr fontId="3" type="noConversion"/>
  </si>
  <si>
    <t xml:space="preserve">    预备役部队</t>
    <phoneticPr fontId="3" type="noConversion"/>
  </si>
  <si>
    <t>社会保障和就业支出</t>
    <phoneticPr fontId="3" type="noConversion"/>
  </si>
  <si>
    <t xml:space="preserve">  其他农村生活救助</t>
    <phoneticPr fontId="3" type="noConversion"/>
  </si>
  <si>
    <t xml:space="preserve">    其他农村生活救助支出</t>
    <phoneticPr fontId="3" type="noConversion"/>
  </si>
  <si>
    <t xml:space="preserve">  其他医疗卫生支出</t>
    <phoneticPr fontId="3" type="noConversion"/>
  </si>
  <si>
    <t xml:space="preserve">    其他医疗卫生支出</t>
    <phoneticPr fontId="3" type="noConversion"/>
  </si>
  <si>
    <t>节能环保支出</t>
    <phoneticPr fontId="3" type="noConversion"/>
  </si>
  <si>
    <t xml:space="preserve">  能源节约利用</t>
    <phoneticPr fontId="3" type="noConversion"/>
  </si>
  <si>
    <t xml:space="preserve">    能源节约利用</t>
    <phoneticPr fontId="3" type="noConversion"/>
  </si>
  <si>
    <t>国土海洋气象等支出</t>
    <phoneticPr fontId="3" type="noConversion"/>
  </si>
  <si>
    <t xml:space="preserve">  气象事务</t>
    <phoneticPr fontId="3" type="noConversion"/>
  </si>
  <si>
    <t xml:space="preserve">    气象预报预测</t>
    <phoneticPr fontId="3" type="noConversion"/>
  </si>
  <si>
    <t xml:space="preserve">  财政事务</t>
  </si>
  <si>
    <t>三、其他收入</t>
    <phoneticPr fontId="3" type="noConversion"/>
  </si>
  <si>
    <t xml:space="preserve">    行政运行</t>
    <phoneticPr fontId="3" type="noConversion"/>
  </si>
  <si>
    <t xml:space="preserve">    一般行政管理事务</t>
    <phoneticPr fontId="3" type="noConversion"/>
  </si>
  <si>
    <t xml:space="preserve">    财政监察</t>
    <phoneticPr fontId="3" type="noConversion"/>
  </si>
  <si>
    <t xml:space="preserve">    信息化建设</t>
    <phoneticPr fontId="3" type="noConversion"/>
  </si>
  <si>
    <t xml:space="preserve">    其他财政事务支出</t>
    <phoneticPr fontId="3" type="noConversion"/>
  </si>
  <si>
    <t>医疗卫生支出</t>
    <phoneticPr fontId="3" type="noConversion"/>
  </si>
  <si>
    <t xml:space="preserve">  医疗保障</t>
    <phoneticPr fontId="3" type="noConversion"/>
  </si>
  <si>
    <r>
      <t xml:space="preserve"> </t>
    </r>
    <r>
      <rPr>
        <sz val="10"/>
        <rFont val="宋体"/>
        <charset val="134"/>
      </rPr>
      <t xml:space="preserve">   行政单位医疗</t>
    </r>
    <phoneticPr fontId="3" type="noConversion"/>
  </si>
  <si>
    <t>住房保障支出</t>
    <phoneticPr fontId="3" type="noConversion"/>
  </si>
  <si>
    <t xml:space="preserve">  住房改革支出</t>
    <phoneticPr fontId="3" type="noConversion"/>
  </si>
  <si>
    <t xml:space="preserve">    住房公积金</t>
    <phoneticPr fontId="3" type="noConversion"/>
  </si>
  <si>
    <t xml:space="preserve">    提租补贴</t>
    <phoneticPr fontId="3" type="noConversion"/>
  </si>
  <si>
    <t>财政拨款收支预算总表</t>
    <phoneticPr fontId="3" type="noConversion"/>
  </si>
  <si>
    <t>财政拨款收支预算总表</t>
    <phoneticPr fontId="3" type="noConversion"/>
  </si>
  <si>
    <t>部门名称：财政局（国有资产管理局）</t>
    <phoneticPr fontId="3" type="noConversion"/>
  </si>
  <si>
    <t>部门名称：城建交通局</t>
    <phoneticPr fontId="3" type="noConversion"/>
  </si>
  <si>
    <t>城乡社区支出</t>
    <phoneticPr fontId="3" type="noConversion"/>
  </si>
  <si>
    <t xml:space="preserve">  城乡社区管理事务</t>
    <phoneticPr fontId="3" type="noConversion"/>
  </si>
  <si>
    <t xml:space="preserve">    市政公用行业市场监管</t>
    <phoneticPr fontId="3" type="noConversion"/>
  </si>
  <si>
    <t xml:space="preserve">  城乡社区环境卫生</t>
    <phoneticPr fontId="3" type="noConversion"/>
  </si>
  <si>
    <t xml:space="preserve">    城乡社区环境卫生</t>
    <phoneticPr fontId="3" type="noConversion"/>
  </si>
  <si>
    <t>医疗卫生与计划生育支出</t>
    <phoneticPr fontId="3" type="noConversion"/>
  </si>
  <si>
    <t xml:space="preserve">  污染防治</t>
    <phoneticPr fontId="3" type="noConversion"/>
  </si>
  <si>
    <t xml:space="preserve">    水体</t>
    <phoneticPr fontId="3" type="noConversion"/>
  </si>
  <si>
    <t>交通运输支出</t>
    <phoneticPr fontId="3" type="noConversion"/>
  </si>
  <si>
    <t xml:space="preserve">  公路水路运输</t>
    <phoneticPr fontId="3" type="noConversion"/>
  </si>
  <si>
    <t xml:space="preserve">    公路养护</t>
    <phoneticPr fontId="3" type="noConversion"/>
  </si>
  <si>
    <t xml:space="preserve">    公路路政管理</t>
    <phoneticPr fontId="3" type="noConversion"/>
  </si>
  <si>
    <t xml:space="preserve">  其他交通运输支出</t>
    <phoneticPr fontId="3" type="noConversion"/>
  </si>
  <si>
    <t xml:space="preserve">    公共交通运营补助</t>
    <phoneticPr fontId="3" type="noConversion"/>
  </si>
  <si>
    <t xml:space="preserve">    人民防空</t>
    <phoneticPr fontId="3" type="noConversion"/>
  </si>
  <si>
    <t xml:space="preserve">  人力资源事务</t>
    <phoneticPr fontId="3" type="noConversion"/>
  </si>
  <si>
    <t xml:space="preserve">    一般行政管理事务</t>
  </si>
  <si>
    <t xml:space="preserve">    军队转业干部安置</t>
    <phoneticPr fontId="3" type="noConversion"/>
  </si>
  <si>
    <t xml:space="preserve">    公务员考核</t>
    <phoneticPr fontId="3" type="noConversion"/>
  </si>
  <si>
    <t xml:space="preserve">    公务员履职能力提升</t>
    <phoneticPr fontId="3" type="noConversion"/>
  </si>
  <si>
    <t xml:space="preserve">    其他人事事务支出</t>
    <phoneticPr fontId="3" type="noConversion"/>
  </si>
  <si>
    <t xml:space="preserve">  群众团体事务</t>
    <phoneticPr fontId="3" type="noConversion"/>
  </si>
  <si>
    <t xml:space="preserve">  政府办公厅（室）及相关机构事务</t>
  </si>
  <si>
    <t xml:space="preserve">    行政运行</t>
  </si>
  <si>
    <t>文化体育与传媒支出</t>
    <phoneticPr fontId="3" type="noConversion"/>
  </si>
  <si>
    <t xml:space="preserve">  新闻出版</t>
    <phoneticPr fontId="3" type="noConversion"/>
  </si>
  <si>
    <t xml:space="preserve">    新闻通讯</t>
    <phoneticPr fontId="3" type="noConversion"/>
  </si>
  <si>
    <t>社会保障和就业支出</t>
  </si>
  <si>
    <t xml:space="preserve">  行政事业单位离退休</t>
    <phoneticPr fontId="3" type="noConversion"/>
  </si>
  <si>
    <t xml:space="preserve">    归口管理的行政事业单位离退休</t>
    <phoneticPr fontId="3" type="noConversion"/>
  </si>
  <si>
    <t xml:space="preserve">    事业单位离退休</t>
    <phoneticPr fontId="3" type="noConversion"/>
  </si>
  <si>
    <t xml:space="preserve">    其它行政事业单位离退休                      （行政单位离退休）</t>
    <phoneticPr fontId="3" type="noConversion"/>
  </si>
  <si>
    <t>医疗卫生支出</t>
  </si>
  <si>
    <t xml:space="preserve">  医疗保障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</si>
  <si>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</si>
  <si>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</si>
  <si>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</si>
  <si>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</si>
  <si>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  提租补贴</t>
  </si>
  <si>
    <t>部门名称：党群工作部</t>
    <phoneticPr fontId="1" type="noConversion"/>
  </si>
  <si>
    <t xml:space="preserve">  商贸事务</t>
    <phoneticPr fontId="3" type="noConversion"/>
  </si>
  <si>
    <t xml:space="preserve">    招商引资</t>
    <phoneticPr fontId="3" type="noConversion"/>
  </si>
  <si>
    <t>部门名称：大连亮甲店工业区管理办公室</t>
    <phoneticPr fontId="1" type="noConversion"/>
  </si>
  <si>
    <t>部门名称：大连保税区规划和土地房屋局</t>
    <phoneticPr fontId="3" type="noConversion"/>
  </si>
  <si>
    <t xml:space="preserve"> 城乡社区管理</t>
    <phoneticPr fontId="3" type="noConversion"/>
  </si>
  <si>
    <t xml:space="preserve">  行政运行</t>
    <phoneticPr fontId="3" type="noConversion"/>
  </si>
  <si>
    <t xml:space="preserve">  一般行政管理事务</t>
    <phoneticPr fontId="3" type="noConversion"/>
  </si>
  <si>
    <t>　住宅建设与房地产地产监管</t>
    <phoneticPr fontId="3" type="noConversion"/>
  </si>
  <si>
    <t>部门名称：大连保税区行政服务中心</t>
    <phoneticPr fontId="3" type="noConversion"/>
  </si>
  <si>
    <t xml:space="preserve">  政府办公厅</t>
    <phoneticPr fontId="3" type="noConversion"/>
  </si>
  <si>
    <t xml:space="preserve">    其他政府办公厅支出</t>
    <phoneticPr fontId="3" type="noConversion"/>
  </si>
  <si>
    <t xml:space="preserve">    事业运行</t>
    <phoneticPr fontId="3" type="noConversion"/>
  </si>
  <si>
    <t xml:space="preserve">  统计信息事务</t>
    <phoneticPr fontId="3" type="noConversion"/>
  </si>
  <si>
    <t xml:space="preserve">    其他统计信息事务</t>
    <phoneticPr fontId="3" type="noConversion"/>
  </si>
  <si>
    <t>财政医疗卫生支出</t>
    <phoneticPr fontId="3" type="noConversion"/>
  </si>
  <si>
    <t xml:space="preserve">   </t>
    <phoneticPr fontId="3" type="noConversion"/>
  </si>
  <si>
    <t>支                 出</t>
    <phoneticPr fontId="3" type="noConversion"/>
  </si>
  <si>
    <t>教育支出</t>
    <phoneticPr fontId="3" type="noConversion"/>
  </si>
  <si>
    <t xml:space="preserve">  教育管理事务</t>
    <phoneticPr fontId="3" type="noConversion"/>
  </si>
  <si>
    <t xml:space="preserve">  教育费附加安排的支出</t>
    <phoneticPr fontId="3" type="noConversion"/>
  </si>
  <si>
    <t xml:space="preserve">    其他教育费附加安排的支出</t>
    <phoneticPr fontId="3" type="noConversion"/>
  </si>
  <si>
    <t xml:space="preserve">  普通教育</t>
    <phoneticPr fontId="3" type="noConversion"/>
  </si>
  <si>
    <t xml:space="preserve">    高中教育</t>
    <phoneticPr fontId="3" type="noConversion"/>
  </si>
  <si>
    <t xml:space="preserve">    初中教育</t>
    <phoneticPr fontId="3" type="noConversion"/>
  </si>
  <si>
    <t xml:space="preserve">    小学教育</t>
    <phoneticPr fontId="3" type="noConversion"/>
  </si>
  <si>
    <t>文化体育与传媒</t>
    <phoneticPr fontId="3" type="noConversion"/>
  </si>
  <si>
    <t xml:space="preserve">  文化</t>
    <phoneticPr fontId="3" type="noConversion"/>
  </si>
  <si>
    <t xml:space="preserve">    群众文化</t>
    <phoneticPr fontId="3" type="noConversion"/>
  </si>
  <si>
    <t xml:space="preserve">    文化市场管理</t>
    <phoneticPr fontId="3" type="noConversion"/>
  </si>
  <si>
    <t xml:space="preserve">    文化活动</t>
    <phoneticPr fontId="3" type="noConversion"/>
  </si>
  <si>
    <t xml:space="preserve">  文物</t>
    <phoneticPr fontId="3" type="noConversion"/>
  </si>
  <si>
    <t xml:space="preserve">    文物保护</t>
    <phoneticPr fontId="3" type="noConversion"/>
  </si>
  <si>
    <t xml:space="preserve">  体育</t>
    <phoneticPr fontId="3" type="noConversion"/>
  </si>
  <si>
    <t xml:space="preserve">   群众体育</t>
    <phoneticPr fontId="3" type="noConversion"/>
  </si>
  <si>
    <t xml:space="preserve">  其他文化体育与传媒支出</t>
    <phoneticPr fontId="3" type="noConversion"/>
  </si>
  <si>
    <t>部门名称：教育局</t>
    <phoneticPr fontId="3" type="noConversion"/>
  </si>
  <si>
    <t>部门名称：经济发展和统计局</t>
  </si>
  <si>
    <t xml:space="preserve">  发展与改革</t>
  </si>
  <si>
    <t>三、其他收入</t>
  </si>
  <si>
    <t xml:space="preserve">    物价管理</t>
  </si>
  <si>
    <t xml:space="preserve">  统计信息事务</t>
  </si>
  <si>
    <t xml:space="preserve">    专项统计业务</t>
  </si>
  <si>
    <t>科学技术支出</t>
  </si>
  <si>
    <t xml:space="preserve">  科学技术管理事务</t>
  </si>
  <si>
    <t xml:space="preserve">    一般行政管理事务 </t>
  </si>
  <si>
    <t xml:space="preserve">  企业改革补助</t>
  </si>
  <si>
    <t xml:space="preserve">    企业关闭破产补助</t>
  </si>
  <si>
    <t>商业服务业等事务</t>
  </si>
  <si>
    <t xml:space="preserve">  其他商业服务业等事务支出</t>
  </si>
  <si>
    <t xml:space="preserve">    其他商业服务业等事务支出</t>
  </si>
  <si>
    <t>金融支出</t>
  </si>
  <si>
    <t xml:space="preserve">  其他金融监管等事务支出</t>
  </si>
  <si>
    <t xml:space="preserve">    其他金融监管等事务支出</t>
  </si>
  <si>
    <t>部门名称：经贸合作局</t>
    <phoneticPr fontId="3" type="noConversion"/>
  </si>
  <si>
    <t>480.10</t>
    <phoneticPr fontId="3" type="noConversion"/>
  </si>
  <si>
    <t>431.48</t>
    <phoneticPr fontId="3" type="noConversion"/>
  </si>
  <si>
    <t xml:space="preserve">  商贸事务</t>
    <phoneticPr fontId="3" type="noConversion"/>
  </si>
  <si>
    <t xml:space="preserve">    招商引资</t>
    <phoneticPr fontId="3" type="noConversion"/>
  </si>
  <si>
    <t>15.98</t>
    <phoneticPr fontId="3" type="noConversion"/>
  </si>
  <si>
    <t xml:space="preserve">    行政单位医疗</t>
    <phoneticPr fontId="3" type="noConversion"/>
  </si>
  <si>
    <t>32.64</t>
    <phoneticPr fontId="3" type="noConversion"/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</si>
  <si>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3" type="noConversion"/>
  </si>
  <si>
    <t xml:space="preserve">    行政运行（商贸）</t>
    <phoneticPr fontId="3" type="noConversion"/>
  </si>
  <si>
    <t xml:space="preserve">    一般行政管理事务（商贸)</t>
    <phoneticPr fontId="3" type="noConversion"/>
  </si>
  <si>
    <t xml:space="preserve">    招商引资（商贸）</t>
    <phoneticPr fontId="3" type="noConversion"/>
  </si>
  <si>
    <t>部门名称：大连保税区能源港区管理办公室</t>
    <phoneticPr fontId="3" type="noConversion"/>
  </si>
  <si>
    <t>部门名称：大连保税区汽车产业园区管理办公室</t>
  </si>
  <si>
    <t xml:space="preserve">  商贸事务</t>
  </si>
  <si>
    <t xml:space="preserve">    招商引资</t>
  </si>
  <si>
    <t xml:space="preserve"> </t>
  </si>
  <si>
    <t>……</t>
    <phoneticPr fontId="3" type="noConversion"/>
  </si>
  <si>
    <t xml:space="preserve">  人力资源和社会保障管理事务</t>
    <phoneticPr fontId="3" type="noConversion"/>
  </si>
  <si>
    <t xml:space="preserve">    一般行政事务</t>
    <phoneticPr fontId="3" type="noConversion"/>
  </si>
  <si>
    <t xml:space="preserve">    综合业务管理</t>
    <phoneticPr fontId="3" type="noConversion"/>
  </si>
  <si>
    <t xml:space="preserve">    劳动关系和维权</t>
    <phoneticPr fontId="3" type="noConversion"/>
  </si>
  <si>
    <t xml:space="preserve">    其他人力资源和社会保障事务支出</t>
    <phoneticPr fontId="3" type="noConversion"/>
  </si>
  <si>
    <t xml:space="preserve">  企业改革补助</t>
    <phoneticPr fontId="3" type="noConversion"/>
  </si>
  <si>
    <t xml:space="preserve">    企业关闭破产补助</t>
    <phoneticPr fontId="3" type="noConversion"/>
  </si>
  <si>
    <t xml:space="preserve">  就业补助</t>
    <phoneticPr fontId="3" type="noConversion"/>
  </si>
  <si>
    <t xml:space="preserve">    就业创业服务补贴</t>
    <phoneticPr fontId="3" type="noConversion"/>
  </si>
  <si>
    <t xml:space="preserve">    职业培训补贴</t>
    <phoneticPr fontId="3" type="noConversion"/>
  </si>
  <si>
    <t xml:space="preserve">    社会保险补贴</t>
    <phoneticPr fontId="3" type="noConversion"/>
  </si>
  <si>
    <t xml:space="preserve">    特定就业政策</t>
    <phoneticPr fontId="3" type="noConversion"/>
  </si>
  <si>
    <t>一般公共服务支出</t>
    <phoneticPr fontId="3" type="noConversion"/>
  </si>
  <si>
    <t xml:space="preserve">  住房保障支出</t>
    <phoneticPr fontId="3" type="noConversion"/>
  </si>
  <si>
    <t>部门名称：人力资源和社会保障局</t>
    <phoneticPr fontId="3" type="noConversion"/>
  </si>
  <si>
    <t>部门名称：社会事业管理局</t>
    <phoneticPr fontId="3" type="noConversion"/>
  </si>
  <si>
    <t>9162.6</t>
    <phoneticPr fontId="3" type="noConversion"/>
  </si>
  <si>
    <t>一般公共服务支出</t>
    <phoneticPr fontId="3" type="noConversion"/>
  </si>
  <si>
    <t>宗教事务</t>
    <phoneticPr fontId="3" type="noConversion"/>
  </si>
  <si>
    <t>宗教工作专项</t>
    <phoneticPr fontId="3" type="noConversion"/>
  </si>
  <si>
    <t>社会保障和就业支出</t>
    <phoneticPr fontId="3" type="noConversion"/>
  </si>
  <si>
    <t>民政管理事务</t>
    <phoneticPr fontId="3" type="noConversion"/>
  </si>
  <si>
    <t>行政运行</t>
    <phoneticPr fontId="3" type="noConversion"/>
  </si>
  <si>
    <t>拥军优属</t>
    <phoneticPr fontId="3" type="noConversion"/>
  </si>
  <si>
    <t>老龄事务</t>
    <phoneticPr fontId="3" type="noConversion"/>
  </si>
  <si>
    <t>行政区划和地名管理</t>
    <phoneticPr fontId="3" type="noConversion"/>
  </si>
  <si>
    <t>基层政权和社区建设</t>
    <phoneticPr fontId="3" type="noConversion"/>
  </si>
  <si>
    <t>其他民政管理事务支出</t>
    <phoneticPr fontId="3" type="noConversion"/>
  </si>
  <si>
    <t>抚恤</t>
    <phoneticPr fontId="3" type="noConversion"/>
  </si>
  <si>
    <t>死亡抚恤</t>
    <phoneticPr fontId="3" type="noConversion"/>
  </si>
  <si>
    <t>伤残抚恤</t>
    <phoneticPr fontId="3" type="noConversion"/>
  </si>
  <si>
    <t>在乡复员军人生活补助</t>
    <phoneticPr fontId="3" type="noConversion"/>
  </si>
  <si>
    <t>义务兵优待</t>
    <phoneticPr fontId="3" type="noConversion"/>
  </si>
  <si>
    <t>农村籍退役士兵老年生活补助</t>
    <phoneticPr fontId="3" type="noConversion"/>
  </si>
  <si>
    <t>其他优抚支出</t>
    <phoneticPr fontId="3" type="noConversion"/>
  </si>
  <si>
    <t>退役安置</t>
    <phoneticPr fontId="3" type="noConversion"/>
  </si>
  <si>
    <t>退役士兵安置</t>
    <phoneticPr fontId="3" type="noConversion"/>
  </si>
  <si>
    <t>社会福利</t>
    <phoneticPr fontId="3" type="noConversion"/>
  </si>
  <si>
    <t>社会福利事业单位</t>
    <phoneticPr fontId="3" type="noConversion"/>
  </si>
  <si>
    <t>残疾人事业</t>
    <phoneticPr fontId="3" type="noConversion"/>
  </si>
  <si>
    <t>残疾人康复</t>
    <phoneticPr fontId="3" type="noConversion"/>
  </si>
  <si>
    <t>其他残疾人事业支出</t>
    <phoneticPr fontId="3" type="noConversion"/>
  </si>
  <si>
    <t>自然灾害救助</t>
    <phoneticPr fontId="3" type="noConversion"/>
  </si>
  <si>
    <t>地方自然灾害生活救助</t>
    <phoneticPr fontId="3" type="noConversion"/>
  </si>
  <si>
    <t>最低生活保障</t>
    <phoneticPr fontId="3" type="noConversion"/>
  </si>
  <si>
    <t>城市最低生活保障金支出</t>
    <phoneticPr fontId="3" type="noConversion"/>
  </si>
  <si>
    <t>农村最低生活保障金支出</t>
    <phoneticPr fontId="3" type="noConversion"/>
  </si>
  <si>
    <t>临时救助</t>
    <phoneticPr fontId="3" type="noConversion"/>
  </si>
  <si>
    <t>临时救助支出</t>
    <phoneticPr fontId="3" type="noConversion"/>
  </si>
  <si>
    <t>医疗保障</t>
    <phoneticPr fontId="3" type="noConversion"/>
  </si>
  <si>
    <t>行政单位医疗</t>
    <phoneticPr fontId="3" type="noConversion"/>
  </si>
  <si>
    <t>事业单位医疗</t>
    <phoneticPr fontId="3" type="noConversion"/>
  </si>
  <si>
    <t>优抚对象医疗补助</t>
    <phoneticPr fontId="3" type="noConversion"/>
  </si>
  <si>
    <t>城乡医疗救助</t>
    <phoneticPr fontId="3" type="noConversion"/>
  </si>
  <si>
    <t>其他医疗保障支出</t>
    <phoneticPr fontId="3" type="noConversion"/>
  </si>
  <si>
    <t>农林水支出</t>
    <phoneticPr fontId="3" type="noConversion"/>
  </si>
  <si>
    <t>农业</t>
    <phoneticPr fontId="3" type="noConversion"/>
  </si>
  <si>
    <t>一般行政管理事务</t>
    <phoneticPr fontId="3" type="noConversion"/>
  </si>
  <si>
    <t>事业运行</t>
    <phoneticPr fontId="3" type="noConversion"/>
  </si>
  <si>
    <t>技术推广</t>
    <phoneticPr fontId="3" type="noConversion"/>
  </si>
  <si>
    <t>病虫害控制</t>
    <phoneticPr fontId="3" type="noConversion"/>
  </si>
  <si>
    <t>农产品质量安全</t>
    <phoneticPr fontId="3" type="noConversion"/>
  </si>
  <si>
    <t>执法监管</t>
    <phoneticPr fontId="3" type="noConversion"/>
  </si>
  <si>
    <t>农村行业业务管理</t>
    <phoneticPr fontId="3" type="noConversion"/>
  </si>
  <si>
    <t>农业生产资料与技术补贴</t>
    <phoneticPr fontId="3" type="noConversion"/>
  </si>
  <si>
    <t>农村公益事业</t>
    <phoneticPr fontId="3" type="noConversion"/>
  </si>
  <si>
    <t>其他农业支出</t>
    <phoneticPr fontId="3" type="noConversion"/>
  </si>
  <si>
    <t>林业</t>
    <phoneticPr fontId="3" type="noConversion"/>
  </si>
  <si>
    <t>森林生态效益补偿</t>
    <phoneticPr fontId="3" type="noConversion"/>
  </si>
  <si>
    <t>林业工程与项目管理</t>
    <phoneticPr fontId="3" type="noConversion"/>
  </si>
  <si>
    <t>林业防灾减灾</t>
    <phoneticPr fontId="3" type="noConversion"/>
  </si>
  <si>
    <t>水利</t>
    <phoneticPr fontId="3" type="noConversion"/>
  </si>
  <si>
    <t>水利工程运行与维护</t>
    <phoneticPr fontId="3" type="noConversion"/>
  </si>
  <si>
    <t>水资源节约管理与保护</t>
    <phoneticPr fontId="3" type="noConversion"/>
  </si>
  <si>
    <t>防汛</t>
    <phoneticPr fontId="3" type="noConversion"/>
  </si>
  <si>
    <t>抗旱</t>
    <phoneticPr fontId="3" type="noConversion"/>
  </si>
  <si>
    <t>农村综合改革</t>
    <phoneticPr fontId="3" type="noConversion"/>
  </si>
  <si>
    <t>对村集体经济组织的补助</t>
    <phoneticPr fontId="3" type="noConversion"/>
  </si>
  <si>
    <t>其他农林水支出</t>
    <phoneticPr fontId="3" type="noConversion"/>
  </si>
  <si>
    <t>商业服务业等支出</t>
    <phoneticPr fontId="3" type="noConversion"/>
  </si>
  <si>
    <t>旅游业管理与服务支出</t>
    <phoneticPr fontId="3" type="noConversion"/>
  </si>
  <si>
    <t>一般行政管理服务</t>
    <phoneticPr fontId="3" type="noConversion"/>
  </si>
  <si>
    <t>国土海洋气象等支出</t>
    <phoneticPr fontId="3" type="noConversion"/>
  </si>
  <si>
    <t>地震事务</t>
    <phoneticPr fontId="3" type="noConversion"/>
  </si>
  <si>
    <t>地震应急救援</t>
    <phoneticPr fontId="3" type="noConversion"/>
  </si>
  <si>
    <t>气象事务</t>
    <phoneticPr fontId="3" type="noConversion"/>
  </si>
  <si>
    <t>气象服务</t>
    <phoneticPr fontId="3" type="noConversion"/>
  </si>
  <si>
    <t>保障性安居工程支出</t>
    <phoneticPr fontId="3" type="noConversion"/>
  </si>
  <si>
    <t>农村危房改造</t>
    <phoneticPr fontId="3" type="noConversion"/>
  </si>
  <si>
    <t>住房改革支出</t>
    <phoneticPr fontId="3" type="noConversion"/>
  </si>
  <si>
    <t>住房公积金</t>
    <phoneticPr fontId="3" type="noConversion"/>
  </si>
  <si>
    <t>提租补贴</t>
    <phoneticPr fontId="3" type="noConversion"/>
  </si>
  <si>
    <t>本年支出合计</t>
    <phoneticPr fontId="3" type="noConversion"/>
  </si>
  <si>
    <t>部门名称：监审局</t>
    <phoneticPr fontId="3" type="noConversion"/>
  </si>
  <si>
    <t xml:space="preserve">  审计事务</t>
    <phoneticPr fontId="3" type="noConversion"/>
  </si>
  <si>
    <t xml:space="preserve">  纪检监察事务</t>
    <phoneticPr fontId="3" type="noConversion"/>
  </si>
  <si>
    <t>部门名称：大连保税生态城管理办公室</t>
    <phoneticPr fontId="3" type="noConversion"/>
  </si>
  <si>
    <t>部门名称：市场监管局</t>
    <phoneticPr fontId="3" type="noConversion"/>
  </si>
  <si>
    <t xml:space="preserve">  工商行政管理事务</t>
    <phoneticPr fontId="3" type="noConversion"/>
  </si>
  <si>
    <t xml:space="preserve">    工商行政管理专项</t>
    <phoneticPr fontId="3" type="noConversion"/>
  </si>
  <si>
    <t xml:space="preserve">  质量技术监督与检验检疫事务</t>
    <phoneticPr fontId="3" type="noConversion"/>
  </si>
  <si>
    <t xml:space="preserve">    质量技术监督行政执法及业务管理</t>
    <phoneticPr fontId="3" type="noConversion"/>
  </si>
  <si>
    <t>医疗卫生与计划生育支出</t>
    <phoneticPr fontId="3" type="noConversion"/>
  </si>
  <si>
    <t xml:space="preserve">  食品和药品监督管理事务</t>
    <phoneticPr fontId="3" type="noConversion"/>
  </si>
  <si>
    <t>部门名称：卫生局</t>
    <phoneticPr fontId="3" type="noConversion"/>
  </si>
  <si>
    <t>医疗卫生与计划生育</t>
    <phoneticPr fontId="3" type="noConversion"/>
  </si>
  <si>
    <t xml:space="preserve">  医疗卫生管理事务</t>
    <phoneticPr fontId="3" type="noConversion"/>
  </si>
  <si>
    <t xml:space="preserve">  基层医疗卫生机构</t>
    <phoneticPr fontId="3" type="noConversion"/>
  </si>
  <si>
    <t xml:space="preserve">    乡镇卫生院</t>
    <phoneticPr fontId="3" type="noConversion"/>
  </si>
  <si>
    <t xml:space="preserve">  公共卫生</t>
    <phoneticPr fontId="3" type="noConversion"/>
  </si>
  <si>
    <t xml:space="preserve">    疫病预防控制机构</t>
    <phoneticPr fontId="3" type="noConversion"/>
  </si>
  <si>
    <t>　　突发公共卫生事件应急处理</t>
    <phoneticPr fontId="3" type="noConversion"/>
  </si>
  <si>
    <t xml:space="preserve">    基本公共卫生服务</t>
    <phoneticPr fontId="3" type="noConversion"/>
  </si>
  <si>
    <r>
      <t xml:space="preserve"> </t>
    </r>
    <r>
      <rPr>
        <sz val="9"/>
        <rFont val="宋体"/>
        <charset val="134"/>
      </rPr>
      <t xml:space="preserve"> </t>
    </r>
    <r>
      <rPr>
        <sz val="11"/>
        <color theme="1"/>
        <rFont val="宋体"/>
        <family val="2"/>
        <charset val="134"/>
        <scheme val="minor"/>
      </rPr>
      <t xml:space="preserve">  </t>
    </r>
    <r>
      <rPr>
        <sz val="9"/>
        <rFont val="宋体"/>
        <charset val="134"/>
      </rPr>
      <t xml:space="preserve"> 妇幼保健机构</t>
    </r>
    <phoneticPr fontId="3" type="noConversion"/>
  </si>
  <si>
    <t xml:space="preserve">    其他公共卫生支出</t>
    <phoneticPr fontId="3" type="noConversion"/>
  </si>
  <si>
    <t xml:space="preserve">    新型农村合作医疗</t>
    <phoneticPr fontId="3" type="noConversion"/>
  </si>
  <si>
    <t xml:space="preserve">  人口与计划生育事务</t>
    <phoneticPr fontId="3" type="noConversion"/>
  </si>
  <si>
    <t>　　计划生育服务</t>
    <phoneticPr fontId="3" type="noConversion"/>
  </si>
  <si>
    <t>　　计划生育机构</t>
    <phoneticPr fontId="3" type="noConversion"/>
  </si>
  <si>
    <t>节能环保</t>
    <phoneticPr fontId="3" type="noConversion"/>
  </si>
  <si>
    <t xml:space="preserve">  自然生态保护</t>
    <phoneticPr fontId="3" type="noConversion"/>
  </si>
  <si>
    <t xml:space="preserve">    农村环境保护</t>
    <phoneticPr fontId="3" type="noConversion"/>
  </si>
  <si>
    <t xml:space="preserve"> 商贸事务</t>
    <phoneticPr fontId="3" type="noConversion"/>
  </si>
  <si>
    <t xml:space="preserve">  招商引资</t>
    <phoneticPr fontId="3" type="noConversion"/>
  </si>
  <si>
    <t xml:space="preserve"> 医疗保障</t>
    <phoneticPr fontId="3" type="noConversion"/>
  </si>
  <si>
    <t xml:space="preserve">  行政单位医疗</t>
    <phoneticPr fontId="3" type="noConversion"/>
  </si>
  <si>
    <r>
      <t xml:space="preserve"> </t>
    </r>
    <r>
      <rPr>
        <sz val="9"/>
        <rFont val="宋体"/>
        <charset val="134"/>
      </rPr>
      <t>公路水路运输</t>
    </r>
    <phoneticPr fontId="3" type="noConversion"/>
  </si>
  <si>
    <t xml:space="preserve"> 住房改革支出</t>
    <phoneticPr fontId="3" type="noConversion"/>
  </si>
  <si>
    <t xml:space="preserve">  住房公积金</t>
    <phoneticPr fontId="3" type="noConversion"/>
  </si>
  <si>
    <t xml:space="preserve">  提租补贴</t>
    <phoneticPr fontId="3" type="noConversion"/>
  </si>
  <si>
    <t>部门名称：大连保税区物流园区管理办公室(物流局)</t>
    <phoneticPr fontId="3" type="noConversion"/>
  </si>
  <si>
    <t xml:space="preserve">    信访事务</t>
    <phoneticPr fontId="3" type="noConversion"/>
  </si>
  <si>
    <t>公共安全支出</t>
    <phoneticPr fontId="3" type="noConversion"/>
  </si>
  <si>
    <t xml:space="preserve">  司法</t>
    <phoneticPr fontId="3" type="noConversion"/>
  </si>
  <si>
    <t>部门名称：政法委</t>
    <phoneticPr fontId="1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</si>
</sst>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#,##0.0"/>
    <numFmt numFmtId="177" formatCode="#,##0.00_);[Red]\(#,##0.00\)"/>
    <numFmt numFmtId="178" formatCode="0.0_);[Red]\(0.0\)"/>
    <numFmt numFmtId="179" formatCode="0.00_);[Red]\(0.00\)"/>
    <numFmt numFmtId="180" formatCode="0.0_ "/>
    <numFmt numFmtId="181" formatCode="#,##0.00_ "/>
    <numFmt numFmtId="182" formatCode="#,##0.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sz val="10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0"/>
      <name val="Times New Roman"/>
      <family val="1"/>
    </font>
    <font>
      <b/>
      <sz val="18"/>
      <name val="Times New Roman"/>
      <family val="1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/>
    <xf numFmtId="0" fontId="4" fillId="0" borderId="0" xfId="0" applyNumberFormat="1" applyFont="1" applyFill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centerContinuous"/>
    </xf>
    <xf numFmtId="0" fontId="6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/>
    <xf numFmtId="176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76" fontId="6" fillId="0" borderId="3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/>
    <xf numFmtId="49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 applyProtection="1">
      <alignment horizontal="centerContinuous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6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178" fontId="6" fillId="0" borderId="1" xfId="0" applyNumberFormat="1" applyFont="1" applyFill="1" applyBorder="1">
      <alignment vertical="center"/>
    </xf>
    <xf numFmtId="176" fontId="6" fillId="0" borderId="1" xfId="0" applyNumberFormat="1" applyFont="1" applyFill="1" applyBorder="1" applyAlignment="1"/>
    <xf numFmtId="0" fontId="6" fillId="0" borderId="0" xfId="0" applyFont="1" applyFill="1">
      <alignment vertical="center"/>
    </xf>
    <xf numFmtId="179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0" fontId="2" fillId="0" borderId="0" xfId="0" applyFont="1" applyAlignment="1">
      <alignment vertical="center"/>
    </xf>
    <xf numFmtId="179" fontId="3" fillId="0" borderId="0" xfId="0" applyNumberFormat="1" applyFont="1" applyAlignment="1"/>
    <xf numFmtId="0" fontId="3" fillId="0" borderId="0" xfId="0" applyFont="1" applyBorder="1" applyAlignment="1"/>
    <xf numFmtId="179" fontId="5" fillId="0" borderId="0" xfId="0" applyNumberFormat="1" applyFont="1" applyFill="1" applyAlignment="1" applyProtection="1">
      <alignment horizontal="centerContinuous"/>
    </xf>
    <xf numFmtId="179" fontId="2" fillId="0" borderId="0" xfId="0" applyNumberFormat="1" applyFont="1" applyFill="1" applyAlignment="1">
      <alignment horizontal="right" vertical="center"/>
    </xf>
    <xf numFmtId="179" fontId="0" fillId="0" borderId="0" xfId="0" applyNumberFormat="1">
      <alignment vertical="center"/>
    </xf>
    <xf numFmtId="180" fontId="0" fillId="0" borderId="0" xfId="0" applyNumberFormat="1" applyFont="1" applyFill="1" applyAlignment="1"/>
    <xf numFmtId="0" fontId="0" fillId="0" borderId="0" xfId="0" applyFont="1" applyFill="1" applyAlignment="1"/>
    <xf numFmtId="180" fontId="9" fillId="0" borderId="0" xfId="0" applyNumberFormat="1" applyFont="1" applyFill="1" applyAlignment="1" applyProtection="1">
      <alignment horizontal="centerContinuous"/>
    </xf>
    <xf numFmtId="0" fontId="9" fillId="0" borderId="0" xfId="0" applyNumberFormat="1" applyFont="1" applyFill="1" applyAlignment="1" applyProtection="1">
      <alignment horizontal="centerContinuous"/>
    </xf>
    <xf numFmtId="180" fontId="6" fillId="0" borderId="0" xfId="0" applyNumberFormat="1" applyFont="1" applyFill="1" applyAlignment="1"/>
    <xf numFmtId="180" fontId="2" fillId="0" borderId="0" xfId="0" applyNumberFormat="1" applyFont="1" applyFill="1" applyAlignment="1">
      <alignment horizontal="right" vertical="center"/>
    </xf>
    <xf numFmtId="180" fontId="2" fillId="0" borderId="1" xfId="0" applyNumberFormat="1" applyFont="1" applyFill="1" applyBorder="1" applyAlignment="1" applyProtection="1">
      <alignment horizontal="centerContinuous" vertical="center"/>
    </xf>
    <xf numFmtId="180" fontId="2" fillId="0" borderId="3" xfId="0" applyNumberFormat="1" applyFont="1" applyFill="1" applyBorder="1" applyAlignment="1" applyProtection="1">
      <alignment horizontal="center" vertical="center" wrapText="1"/>
    </xf>
    <xf numFmtId="180" fontId="2" fillId="0" borderId="4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/>
    <xf numFmtId="180" fontId="6" fillId="0" borderId="6" xfId="0" applyNumberFormat="1" applyFont="1" applyFill="1" applyBorder="1" applyAlignment="1" applyProtection="1">
      <alignment horizontal="right" vertical="center" wrapText="1"/>
    </xf>
    <xf numFmtId="180" fontId="6" fillId="0" borderId="3" xfId="0" applyNumberFormat="1" applyFont="1" applyFill="1" applyBorder="1" applyAlignment="1" applyProtection="1">
      <alignment horizontal="right" vertical="center" wrapText="1"/>
    </xf>
    <xf numFmtId="180" fontId="0" fillId="0" borderId="0" xfId="0" applyNumberFormat="1" applyFill="1">
      <alignment vertical="center"/>
    </xf>
    <xf numFmtId="49" fontId="3" fillId="0" borderId="0" xfId="0" applyNumberFormat="1" applyFont="1" applyAlignment="1"/>
    <xf numFmtId="49" fontId="5" fillId="0" borderId="0" xfId="0" applyNumberFormat="1" applyFont="1" applyFill="1" applyAlignment="1" applyProtection="1">
      <alignment horizontal="centerContinuous"/>
    </xf>
    <xf numFmtId="49" fontId="6" fillId="0" borderId="0" xfId="0" applyNumberFormat="1" applyFont="1" applyFill="1" applyAlignment="1"/>
    <xf numFmtId="49" fontId="2" fillId="0" borderId="0" xfId="0" applyNumberFormat="1" applyFont="1" applyFill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Continuous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49" fontId="6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/>
    <xf numFmtId="49" fontId="0" fillId="0" borderId="0" xfId="0" applyNumberFormat="1">
      <alignment vertical="center"/>
    </xf>
    <xf numFmtId="0" fontId="2" fillId="4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/>
    <xf numFmtId="0" fontId="0" fillId="0" borderId="0" xfId="0" applyAlignment="1"/>
    <xf numFmtId="0" fontId="0" fillId="0" borderId="0" xfId="0" applyFill="1" applyAlignment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/>
    <xf numFmtId="0" fontId="0" fillId="0" borderId="5" xfId="0" applyBorder="1" applyAlignment="1"/>
    <xf numFmtId="0" fontId="10" fillId="0" borderId="0" xfId="0" applyFont="1" applyAlignment="1"/>
    <xf numFmtId="0" fontId="2" fillId="0" borderId="6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176" fontId="12" fillId="0" borderId="1" xfId="0" applyNumberFormat="1" applyFont="1" applyFill="1" applyBorder="1">
      <alignment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>
      <alignment vertical="center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181" fontId="6" fillId="0" borderId="1" xfId="0" applyNumberFormat="1" applyFont="1" applyFill="1" applyBorder="1" applyAlignment="1" applyProtection="1">
      <alignment horizontal="right" vertical="center" wrapText="1"/>
    </xf>
    <xf numFmtId="181" fontId="6" fillId="0" borderId="6" xfId="0" applyNumberFormat="1" applyFont="1" applyFill="1" applyBorder="1" applyAlignment="1" applyProtection="1">
      <alignment horizontal="right" vertical="center" wrapText="1"/>
    </xf>
    <xf numFmtId="181" fontId="6" fillId="0" borderId="3" xfId="0" applyNumberFormat="1" applyFont="1" applyFill="1" applyBorder="1" applyAlignment="1" applyProtection="1">
      <alignment horizontal="right" vertical="center" wrapText="1"/>
    </xf>
    <xf numFmtId="179" fontId="6" fillId="0" borderId="6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182" fontId="2" fillId="0" borderId="4" xfId="1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/>
    <xf numFmtId="176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4" xfId="1" applyNumberFormat="1" applyFont="1" applyFill="1" applyBorder="1" applyAlignment="1" applyProtection="1">
      <alignment horizontal="right" vertical="center" wrapText="1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>
      <alignment vertical="center"/>
    </xf>
    <xf numFmtId="176" fontId="2" fillId="0" borderId="6" xfId="0" applyNumberFormat="1" applyFont="1" applyFill="1" applyBorder="1" applyAlignment="1" applyProtection="1">
      <alignment horizontal="right" vertical="center" wrapText="1"/>
    </xf>
    <xf numFmtId="176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>
      <alignment vertical="center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4" fontId="6" fillId="0" borderId="13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176" fontId="6" fillId="0" borderId="13" xfId="0" applyNumberFormat="1" applyFont="1" applyFill="1" applyBorder="1" applyAlignment="1" applyProtection="1">
      <alignment horizontal="righ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horizontal="centerContinuous" vertical="center"/>
    </xf>
    <xf numFmtId="179" fontId="2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B15" sqref="B15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56</v>
      </c>
      <c r="B2" s="4"/>
      <c r="C2" s="4"/>
      <c r="D2" s="4"/>
    </row>
    <row r="3" spans="1:7" s="7" customFormat="1" ht="17.25" customHeight="1">
      <c r="A3" s="1" t="s">
        <v>0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4" t="s">
        <v>6</v>
      </c>
      <c r="B6" s="15">
        <v>894.4</v>
      </c>
      <c r="C6" s="16" t="s">
        <v>7</v>
      </c>
      <c r="D6" s="15">
        <v>817.4</v>
      </c>
      <c r="E6" s="7"/>
    </row>
    <row r="7" spans="1:7" ht="17.25" customHeight="1">
      <c r="A7" s="14" t="s">
        <v>8</v>
      </c>
      <c r="B7" s="15"/>
      <c r="C7" s="16" t="s">
        <v>9</v>
      </c>
      <c r="D7" s="15">
        <v>817.4</v>
      </c>
      <c r="E7" s="7"/>
    </row>
    <row r="8" spans="1:7" ht="17.25" customHeight="1">
      <c r="A8" s="14" t="s">
        <v>10</v>
      </c>
      <c r="B8" s="15"/>
      <c r="C8" s="16" t="s">
        <v>11</v>
      </c>
      <c r="D8" s="15">
        <v>317.39999999999998</v>
      </c>
    </row>
    <row r="9" spans="1:7" ht="17.25" customHeight="1">
      <c r="A9" s="17"/>
      <c r="B9" s="15"/>
      <c r="C9" s="16" t="s">
        <v>12</v>
      </c>
      <c r="D9" s="15">
        <v>500</v>
      </c>
    </row>
    <row r="10" spans="1:7" ht="17.25" customHeight="1">
      <c r="A10" s="14"/>
      <c r="B10" s="15"/>
      <c r="C10" s="16" t="s">
        <v>13</v>
      </c>
      <c r="D10" s="15">
        <v>25.3</v>
      </c>
    </row>
    <row r="11" spans="1:7" ht="17.25" customHeight="1">
      <c r="A11" s="14"/>
      <c r="B11" s="18"/>
      <c r="C11" s="16" t="s">
        <v>14</v>
      </c>
      <c r="D11" s="15">
        <v>25.3</v>
      </c>
    </row>
    <row r="12" spans="1:7" ht="17.25" customHeight="1">
      <c r="A12" s="14"/>
      <c r="B12" s="18"/>
      <c r="C12" s="16" t="s">
        <v>15</v>
      </c>
      <c r="D12" s="15">
        <v>25.3</v>
      </c>
    </row>
    <row r="13" spans="1:7" ht="17.25" customHeight="1">
      <c r="A13" s="14"/>
      <c r="B13" s="18"/>
      <c r="C13" s="16" t="s">
        <v>16</v>
      </c>
      <c r="D13" s="15">
        <v>51.7</v>
      </c>
    </row>
    <row r="14" spans="1:7" ht="17.25" customHeight="1">
      <c r="A14" s="19"/>
      <c r="B14" s="18"/>
      <c r="C14" s="16" t="s">
        <v>17</v>
      </c>
      <c r="D14" s="15">
        <v>51.7</v>
      </c>
    </row>
    <row r="15" spans="1:7" ht="17.25" customHeight="1">
      <c r="A15" s="19"/>
      <c r="B15" s="18"/>
      <c r="C15" s="16" t="s">
        <v>18</v>
      </c>
      <c r="D15" s="15">
        <v>32.200000000000003</v>
      </c>
      <c r="G15" s="7"/>
    </row>
    <row r="16" spans="1:7" ht="17.25" customHeight="1">
      <c r="A16" s="19"/>
      <c r="B16" s="18"/>
      <c r="C16" s="16" t="s">
        <v>19</v>
      </c>
      <c r="D16" s="15">
        <v>19.600000000000001</v>
      </c>
    </row>
    <row r="17" spans="1:4" ht="17.25" customHeight="1">
      <c r="A17" s="19"/>
      <c r="B17" s="18"/>
      <c r="C17" s="16"/>
      <c r="D17" s="15"/>
    </row>
    <row r="18" spans="1:4" ht="17.25" customHeight="1">
      <c r="A18" s="19"/>
      <c r="B18" s="18"/>
      <c r="C18" s="14"/>
      <c r="D18" s="15"/>
    </row>
    <row r="19" spans="1:4" ht="17.25" customHeight="1">
      <c r="A19" s="19"/>
      <c r="B19" s="18"/>
      <c r="C19" s="14"/>
      <c r="D19" s="15"/>
    </row>
    <row r="20" spans="1:4" ht="17.25" customHeight="1">
      <c r="A20" s="19"/>
      <c r="B20" s="18"/>
      <c r="C20" s="14"/>
      <c r="D20" s="15"/>
    </row>
    <row r="21" spans="1:4" ht="17.25" customHeight="1">
      <c r="A21" s="19"/>
      <c r="B21" s="18"/>
      <c r="C21" s="14"/>
      <c r="D21" s="15"/>
    </row>
    <row r="22" spans="1:4" ht="17.25" customHeight="1">
      <c r="A22" s="19"/>
      <c r="B22" s="18"/>
      <c r="C22" s="14"/>
      <c r="D22" s="15"/>
    </row>
    <row r="23" spans="1:4" ht="17.25" customHeight="1">
      <c r="A23" s="19"/>
      <c r="B23" s="18"/>
      <c r="C23" s="14"/>
      <c r="D23" s="15"/>
    </row>
    <row r="24" spans="1:4" ht="17.25" customHeight="1">
      <c r="A24" s="19"/>
      <c r="B24" s="18"/>
      <c r="C24" s="14"/>
      <c r="D24" s="15"/>
    </row>
    <row r="25" spans="1:4" ht="18" customHeight="1">
      <c r="A25" s="11" t="s">
        <v>20</v>
      </c>
      <c r="B25" s="18">
        <v>894.4</v>
      </c>
      <c r="C25" s="11" t="s">
        <v>21</v>
      </c>
      <c r="D25" s="20">
        <f>D6+D10+D13</f>
        <v>894.4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J41"/>
  <sheetViews>
    <sheetView workbookViewId="0">
      <selection activeCell="C19" sqref="C19"/>
    </sheetView>
  </sheetViews>
  <sheetFormatPr defaultColWidth="5.125" defaultRowHeight="13.5"/>
  <cols>
    <col min="1" max="1" width="39" style="53" customWidth="1"/>
    <col min="2" max="2" width="13.5" style="52" customWidth="1"/>
    <col min="3" max="3" width="39" style="53" customWidth="1"/>
    <col min="4" max="4" width="13.5" style="52" customWidth="1"/>
    <col min="5" max="244" width="5.125" style="53" customWidth="1"/>
    <col min="245" max="256" width="5.125" style="32"/>
    <col min="257" max="257" width="39" style="32" customWidth="1"/>
    <col min="258" max="258" width="13.5" style="32" customWidth="1"/>
    <col min="259" max="259" width="39" style="32" customWidth="1"/>
    <col min="260" max="260" width="13.5" style="32" customWidth="1"/>
    <col min="261" max="500" width="5.125" style="32" customWidth="1"/>
    <col min="501" max="512" width="5.125" style="32"/>
    <col min="513" max="513" width="39" style="32" customWidth="1"/>
    <col min="514" max="514" width="13.5" style="32" customWidth="1"/>
    <col min="515" max="515" width="39" style="32" customWidth="1"/>
    <col min="516" max="516" width="13.5" style="32" customWidth="1"/>
    <col min="517" max="756" width="5.125" style="32" customWidth="1"/>
    <col min="757" max="768" width="5.125" style="32"/>
    <col min="769" max="769" width="39" style="32" customWidth="1"/>
    <col min="770" max="770" width="13.5" style="32" customWidth="1"/>
    <col min="771" max="771" width="39" style="32" customWidth="1"/>
    <col min="772" max="772" width="13.5" style="32" customWidth="1"/>
    <col min="773" max="1012" width="5.125" style="32" customWidth="1"/>
    <col min="1013" max="1024" width="5.125" style="32"/>
    <col min="1025" max="1025" width="39" style="32" customWidth="1"/>
    <col min="1026" max="1026" width="13.5" style="32" customWidth="1"/>
    <col min="1027" max="1027" width="39" style="32" customWidth="1"/>
    <col min="1028" max="1028" width="13.5" style="32" customWidth="1"/>
    <col min="1029" max="1268" width="5.125" style="32" customWidth="1"/>
    <col min="1269" max="1280" width="5.125" style="32"/>
    <col min="1281" max="1281" width="39" style="32" customWidth="1"/>
    <col min="1282" max="1282" width="13.5" style="32" customWidth="1"/>
    <col min="1283" max="1283" width="39" style="32" customWidth="1"/>
    <col min="1284" max="1284" width="13.5" style="32" customWidth="1"/>
    <col min="1285" max="1524" width="5.125" style="32" customWidth="1"/>
    <col min="1525" max="1536" width="5.125" style="32"/>
    <col min="1537" max="1537" width="39" style="32" customWidth="1"/>
    <col min="1538" max="1538" width="13.5" style="32" customWidth="1"/>
    <col min="1539" max="1539" width="39" style="32" customWidth="1"/>
    <col min="1540" max="1540" width="13.5" style="32" customWidth="1"/>
    <col min="1541" max="1780" width="5.125" style="32" customWidth="1"/>
    <col min="1781" max="1792" width="5.125" style="32"/>
    <col min="1793" max="1793" width="39" style="32" customWidth="1"/>
    <col min="1794" max="1794" width="13.5" style="32" customWidth="1"/>
    <col min="1795" max="1795" width="39" style="32" customWidth="1"/>
    <col min="1796" max="1796" width="13.5" style="32" customWidth="1"/>
    <col min="1797" max="2036" width="5.125" style="32" customWidth="1"/>
    <col min="2037" max="2048" width="5.125" style="32"/>
    <col min="2049" max="2049" width="39" style="32" customWidth="1"/>
    <col min="2050" max="2050" width="13.5" style="32" customWidth="1"/>
    <col min="2051" max="2051" width="39" style="32" customWidth="1"/>
    <col min="2052" max="2052" width="13.5" style="32" customWidth="1"/>
    <col min="2053" max="2292" width="5.125" style="32" customWidth="1"/>
    <col min="2293" max="2304" width="5.125" style="32"/>
    <col min="2305" max="2305" width="39" style="32" customWidth="1"/>
    <col min="2306" max="2306" width="13.5" style="32" customWidth="1"/>
    <col min="2307" max="2307" width="39" style="32" customWidth="1"/>
    <col min="2308" max="2308" width="13.5" style="32" customWidth="1"/>
    <col min="2309" max="2548" width="5.125" style="32" customWidth="1"/>
    <col min="2549" max="2560" width="5.125" style="32"/>
    <col min="2561" max="2561" width="39" style="32" customWidth="1"/>
    <col min="2562" max="2562" width="13.5" style="32" customWidth="1"/>
    <col min="2563" max="2563" width="39" style="32" customWidth="1"/>
    <col min="2564" max="2564" width="13.5" style="32" customWidth="1"/>
    <col min="2565" max="2804" width="5.125" style="32" customWidth="1"/>
    <col min="2805" max="2816" width="5.125" style="32"/>
    <col min="2817" max="2817" width="39" style="32" customWidth="1"/>
    <col min="2818" max="2818" width="13.5" style="32" customWidth="1"/>
    <col min="2819" max="2819" width="39" style="32" customWidth="1"/>
    <col min="2820" max="2820" width="13.5" style="32" customWidth="1"/>
    <col min="2821" max="3060" width="5.125" style="32" customWidth="1"/>
    <col min="3061" max="3072" width="5.125" style="32"/>
    <col min="3073" max="3073" width="39" style="32" customWidth="1"/>
    <col min="3074" max="3074" width="13.5" style="32" customWidth="1"/>
    <col min="3075" max="3075" width="39" style="32" customWidth="1"/>
    <col min="3076" max="3076" width="13.5" style="32" customWidth="1"/>
    <col min="3077" max="3316" width="5.125" style="32" customWidth="1"/>
    <col min="3317" max="3328" width="5.125" style="32"/>
    <col min="3329" max="3329" width="39" style="32" customWidth="1"/>
    <col min="3330" max="3330" width="13.5" style="32" customWidth="1"/>
    <col min="3331" max="3331" width="39" style="32" customWidth="1"/>
    <col min="3332" max="3332" width="13.5" style="32" customWidth="1"/>
    <col min="3333" max="3572" width="5.125" style="32" customWidth="1"/>
    <col min="3573" max="3584" width="5.125" style="32"/>
    <col min="3585" max="3585" width="39" style="32" customWidth="1"/>
    <col min="3586" max="3586" width="13.5" style="32" customWidth="1"/>
    <col min="3587" max="3587" width="39" style="32" customWidth="1"/>
    <col min="3588" max="3588" width="13.5" style="32" customWidth="1"/>
    <col min="3589" max="3828" width="5.125" style="32" customWidth="1"/>
    <col min="3829" max="3840" width="5.125" style="32"/>
    <col min="3841" max="3841" width="39" style="32" customWidth="1"/>
    <col min="3842" max="3842" width="13.5" style="32" customWidth="1"/>
    <col min="3843" max="3843" width="39" style="32" customWidth="1"/>
    <col min="3844" max="3844" width="13.5" style="32" customWidth="1"/>
    <col min="3845" max="4084" width="5.125" style="32" customWidth="1"/>
    <col min="4085" max="4096" width="5.125" style="32"/>
    <col min="4097" max="4097" width="39" style="32" customWidth="1"/>
    <col min="4098" max="4098" width="13.5" style="32" customWidth="1"/>
    <col min="4099" max="4099" width="39" style="32" customWidth="1"/>
    <col min="4100" max="4100" width="13.5" style="32" customWidth="1"/>
    <col min="4101" max="4340" width="5.125" style="32" customWidth="1"/>
    <col min="4341" max="4352" width="5.125" style="32"/>
    <col min="4353" max="4353" width="39" style="32" customWidth="1"/>
    <col min="4354" max="4354" width="13.5" style="32" customWidth="1"/>
    <col min="4355" max="4355" width="39" style="32" customWidth="1"/>
    <col min="4356" max="4356" width="13.5" style="32" customWidth="1"/>
    <col min="4357" max="4596" width="5.125" style="32" customWidth="1"/>
    <col min="4597" max="4608" width="5.125" style="32"/>
    <col min="4609" max="4609" width="39" style="32" customWidth="1"/>
    <col min="4610" max="4610" width="13.5" style="32" customWidth="1"/>
    <col min="4611" max="4611" width="39" style="32" customWidth="1"/>
    <col min="4612" max="4612" width="13.5" style="32" customWidth="1"/>
    <col min="4613" max="4852" width="5.125" style="32" customWidth="1"/>
    <col min="4853" max="4864" width="5.125" style="32"/>
    <col min="4865" max="4865" width="39" style="32" customWidth="1"/>
    <col min="4866" max="4866" width="13.5" style="32" customWidth="1"/>
    <col min="4867" max="4867" width="39" style="32" customWidth="1"/>
    <col min="4868" max="4868" width="13.5" style="32" customWidth="1"/>
    <col min="4869" max="5108" width="5.125" style="32" customWidth="1"/>
    <col min="5109" max="5120" width="5.125" style="32"/>
    <col min="5121" max="5121" width="39" style="32" customWidth="1"/>
    <col min="5122" max="5122" width="13.5" style="32" customWidth="1"/>
    <col min="5123" max="5123" width="39" style="32" customWidth="1"/>
    <col min="5124" max="5124" width="13.5" style="32" customWidth="1"/>
    <col min="5125" max="5364" width="5.125" style="32" customWidth="1"/>
    <col min="5365" max="5376" width="5.125" style="32"/>
    <col min="5377" max="5377" width="39" style="32" customWidth="1"/>
    <col min="5378" max="5378" width="13.5" style="32" customWidth="1"/>
    <col min="5379" max="5379" width="39" style="32" customWidth="1"/>
    <col min="5380" max="5380" width="13.5" style="32" customWidth="1"/>
    <col min="5381" max="5620" width="5.125" style="32" customWidth="1"/>
    <col min="5621" max="5632" width="5.125" style="32"/>
    <col min="5633" max="5633" width="39" style="32" customWidth="1"/>
    <col min="5634" max="5634" width="13.5" style="32" customWidth="1"/>
    <col min="5635" max="5635" width="39" style="32" customWidth="1"/>
    <col min="5636" max="5636" width="13.5" style="32" customWidth="1"/>
    <col min="5637" max="5876" width="5.125" style="32" customWidth="1"/>
    <col min="5877" max="5888" width="5.125" style="32"/>
    <col min="5889" max="5889" width="39" style="32" customWidth="1"/>
    <col min="5890" max="5890" width="13.5" style="32" customWidth="1"/>
    <col min="5891" max="5891" width="39" style="32" customWidth="1"/>
    <col min="5892" max="5892" width="13.5" style="32" customWidth="1"/>
    <col min="5893" max="6132" width="5.125" style="32" customWidth="1"/>
    <col min="6133" max="6144" width="5.125" style="32"/>
    <col min="6145" max="6145" width="39" style="32" customWidth="1"/>
    <col min="6146" max="6146" width="13.5" style="32" customWidth="1"/>
    <col min="6147" max="6147" width="39" style="32" customWidth="1"/>
    <col min="6148" max="6148" width="13.5" style="32" customWidth="1"/>
    <col min="6149" max="6388" width="5.125" style="32" customWidth="1"/>
    <col min="6389" max="6400" width="5.125" style="32"/>
    <col min="6401" max="6401" width="39" style="32" customWidth="1"/>
    <col min="6402" max="6402" width="13.5" style="32" customWidth="1"/>
    <col min="6403" max="6403" width="39" style="32" customWidth="1"/>
    <col min="6404" max="6404" width="13.5" style="32" customWidth="1"/>
    <col min="6405" max="6644" width="5.125" style="32" customWidth="1"/>
    <col min="6645" max="6656" width="5.125" style="32"/>
    <col min="6657" max="6657" width="39" style="32" customWidth="1"/>
    <col min="6658" max="6658" width="13.5" style="32" customWidth="1"/>
    <col min="6659" max="6659" width="39" style="32" customWidth="1"/>
    <col min="6660" max="6660" width="13.5" style="32" customWidth="1"/>
    <col min="6661" max="6900" width="5.125" style="32" customWidth="1"/>
    <col min="6901" max="6912" width="5.125" style="32"/>
    <col min="6913" max="6913" width="39" style="32" customWidth="1"/>
    <col min="6914" max="6914" width="13.5" style="32" customWidth="1"/>
    <col min="6915" max="6915" width="39" style="32" customWidth="1"/>
    <col min="6916" max="6916" width="13.5" style="32" customWidth="1"/>
    <col min="6917" max="7156" width="5.125" style="32" customWidth="1"/>
    <col min="7157" max="7168" width="5.125" style="32"/>
    <col min="7169" max="7169" width="39" style="32" customWidth="1"/>
    <col min="7170" max="7170" width="13.5" style="32" customWidth="1"/>
    <col min="7171" max="7171" width="39" style="32" customWidth="1"/>
    <col min="7172" max="7172" width="13.5" style="32" customWidth="1"/>
    <col min="7173" max="7412" width="5.125" style="32" customWidth="1"/>
    <col min="7413" max="7424" width="5.125" style="32"/>
    <col min="7425" max="7425" width="39" style="32" customWidth="1"/>
    <col min="7426" max="7426" width="13.5" style="32" customWidth="1"/>
    <col min="7427" max="7427" width="39" style="32" customWidth="1"/>
    <col min="7428" max="7428" width="13.5" style="32" customWidth="1"/>
    <col min="7429" max="7668" width="5.125" style="32" customWidth="1"/>
    <col min="7669" max="7680" width="5.125" style="32"/>
    <col min="7681" max="7681" width="39" style="32" customWidth="1"/>
    <col min="7682" max="7682" width="13.5" style="32" customWidth="1"/>
    <col min="7683" max="7683" width="39" style="32" customWidth="1"/>
    <col min="7684" max="7684" width="13.5" style="32" customWidth="1"/>
    <col min="7685" max="7924" width="5.125" style="32" customWidth="1"/>
    <col min="7925" max="7936" width="5.125" style="32"/>
    <col min="7937" max="7937" width="39" style="32" customWidth="1"/>
    <col min="7938" max="7938" width="13.5" style="32" customWidth="1"/>
    <col min="7939" max="7939" width="39" style="32" customWidth="1"/>
    <col min="7940" max="7940" width="13.5" style="32" customWidth="1"/>
    <col min="7941" max="8180" width="5.125" style="32" customWidth="1"/>
    <col min="8181" max="8192" width="5.125" style="32"/>
    <col min="8193" max="8193" width="39" style="32" customWidth="1"/>
    <col min="8194" max="8194" width="13.5" style="32" customWidth="1"/>
    <col min="8195" max="8195" width="39" style="32" customWidth="1"/>
    <col min="8196" max="8196" width="13.5" style="32" customWidth="1"/>
    <col min="8197" max="8436" width="5.125" style="32" customWidth="1"/>
    <col min="8437" max="8448" width="5.125" style="32"/>
    <col min="8449" max="8449" width="39" style="32" customWidth="1"/>
    <col min="8450" max="8450" width="13.5" style="32" customWidth="1"/>
    <col min="8451" max="8451" width="39" style="32" customWidth="1"/>
    <col min="8452" max="8452" width="13.5" style="32" customWidth="1"/>
    <col min="8453" max="8692" width="5.125" style="32" customWidth="1"/>
    <col min="8693" max="8704" width="5.125" style="32"/>
    <col min="8705" max="8705" width="39" style="32" customWidth="1"/>
    <col min="8706" max="8706" width="13.5" style="32" customWidth="1"/>
    <col min="8707" max="8707" width="39" style="32" customWidth="1"/>
    <col min="8708" max="8708" width="13.5" style="32" customWidth="1"/>
    <col min="8709" max="8948" width="5.125" style="32" customWidth="1"/>
    <col min="8949" max="8960" width="5.125" style="32"/>
    <col min="8961" max="8961" width="39" style="32" customWidth="1"/>
    <col min="8962" max="8962" width="13.5" style="32" customWidth="1"/>
    <col min="8963" max="8963" width="39" style="32" customWidth="1"/>
    <col min="8964" max="8964" width="13.5" style="32" customWidth="1"/>
    <col min="8965" max="9204" width="5.125" style="32" customWidth="1"/>
    <col min="9205" max="9216" width="5.125" style="32"/>
    <col min="9217" max="9217" width="39" style="32" customWidth="1"/>
    <col min="9218" max="9218" width="13.5" style="32" customWidth="1"/>
    <col min="9219" max="9219" width="39" style="32" customWidth="1"/>
    <col min="9220" max="9220" width="13.5" style="32" customWidth="1"/>
    <col min="9221" max="9460" width="5.125" style="32" customWidth="1"/>
    <col min="9461" max="9472" width="5.125" style="32"/>
    <col min="9473" max="9473" width="39" style="32" customWidth="1"/>
    <col min="9474" max="9474" width="13.5" style="32" customWidth="1"/>
    <col min="9475" max="9475" width="39" style="32" customWidth="1"/>
    <col min="9476" max="9476" width="13.5" style="32" customWidth="1"/>
    <col min="9477" max="9716" width="5.125" style="32" customWidth="1"/>
    <col min="9717" max="9728" width="5.125" style="32"/>
    <col min="9729" max="9729" width="39" style="32" customWidth="1"/>
    <col min="9730" max="9730" width="13.5" style="32" customWidth="1"/>
    <col min="9731" max="9731" width="39" style="32" customWidth="1"/>
    <col min="9732" max="9732" width="13.5" style="32" customWidth="1"/>
    <col min="9733" max="9972" width="5.125" style="32" customWidth="1"/>
    <col min="9973" max="9984" width="5.125" style="32"/>
    <col min="9985" max="9985" width="39" style="32" customWidth="1"/>
    <col min="9986" max="9986" width="13.5" style="32" customWidth="1"/>
    <col min="9987" max="9987" width="39" style="32" customWidth="1"/>
    <col min="9988" max="9988" width="13.5" style="32" customWidth="1"/>
    <col min="9989" max="10228" width="5.125" style="32" customWidth="1"/>
    <col min="10229" max="10240" width="5.125" style="32"/>
    <col min="10241" max="10241" width="39" style="32" customWidth="1"/>
    <col min="10242" max="10242" width="13.5" style="32" customWidth="1"/>
    <col min="10243" max="10243" width="39" style="32" customWidth="1"/>
    <col min="10244" max="10244" width="13.5" style="32" customWidth="1"/>
    <col min="10245" max="10484" width="5.125" style="32" customWidth="1"/>
    <col min="10485" max="10496" width="5.125" style="32"/>
    <col min="10497" max="10497" width="39" style="32" customWidth="1"/>
    <col min="10498" max="10498" width="13.5" style="32" customWidth="1"/>
    <col min="10499" max="10499" width="39" style="32" customWidth="1"/>
    <col min="10500" max="10500" width="13.5" style="32" customWidth="1"/>
    <col min="10501" max="10740" width="5.125" style="32" customWidth="1"/>
    <col min="10741" max="10752" width="5.125" style="32"/>
    <col min="10753" max="10753" width="39" style="32" customWidth="1"/>
    <col min="10754" max="10754" width="13.5" style="32" customWidth="1"/>
    <col min="10755" max="10755" width="39" style="32" customWidth="1"/>
    <col min="10756" max="10756" width="13.5" style="32" customWidth="1"/>
    <col min="10757" max="10996" width="5.125" style="32" customWidth="1"/>
    <col min="10997" max="11008" width="5.125" style="32"/>
    <col min="11009" max="11009" width="39" style="32" customWidth="1"/>
    <col min="11010" max="11010" width="13.5" style="32" customWidth="1"/>
    <col min="11011" max="11011" width="39" style="32" customWidth="1"/>
    <col min="11012" max="11012" width="13.5" style="32" customWidth="1"/>
    <col min="11013" max="11252" width="5.125" style="32" customWidth="1"/>
    <col min="11253" max="11264" width="5.125" style="32"/>
    <col min="11265" max="11265" width="39" style="32" customWidth="1"/>
    <col min="11266" max="11266" width="13.5" style="32" customWidth="1"/>
    <col min="11267" max="11267" width="39" style="32" customWidth="1"/>
    <col min="11268" max="11268" width="13.5" style="32" customWidth="1"/>
    <col min="11269" max="11508" width="5.125" style="32" customWidth="1"/>
    <col min="11509" max="11520" width="5.125" style="32"/>
    <col min="11521" max="11521" width="39" style="32" customWidth="1"/>
    <col min="11522" max="11522" width="13.5" style="32" customWidth="1"/>
    <col min="11523" max="11523" width="39" style="32" customWidth="1"/>
    <col min="11524" max="11524" width="13.5" style="32" customWidth="1"/>
    <col min="11525" max="11764" width="5.125" style="32" customWidth="1"/>
    <col min="11765" max="11776" width="5.125" style="32"/>
    <col min="11777" max="11777" width="39" style="32" customWidth="1"/>
    <col min="11778" max="11778" width="13.5" style="32" customWidth="1"/>
    <col min="11779" max="11779" width="39" style="32" customWidth="1"/>
    <col min="11780" max="11780" width="13.5" style="32" customWidth="1"/>
    <col min="11781" max="12020" width="5.125" style="32" customWidth="1"/>
    <col min="12021" max="12032" width="5.125" style="32"/>
    <col min="12033" max="12033" width="39" style="32" customWidth="1"/>
    <col min="12034" max="12034" width="13.5" style="32" customWidth="1"/>
    <col min="12035" max="12035" width="39" style="32" customWidth="1"/>
    <col min="12036" max="12036" width="13.5" style="32" customWidth="1"/>
    <col min="12037" max="12276" width="5.125" style="32" customWidth="1"/>
    <col min="12277" max="12288" width="5.125" style="32"/>
    <col min="12289" max="12289" width="39" style="32" customWidth="1"/>
    <col min="12290" max="12290" width="13.5" style="32" customWidth="1"/>
    <col min="12291" max="12291" width="39" style="32" customWidth="1"/>
    <col min="12292" max="12292" width="13.5" style="32" customWidth="1"/>
    <col min="12293" max="12532" width="5.125" style="32" customWidth="1"/>
    <col min="12533" max="12544" width="5.125" style="32"/>
    <col min="12545" max="12545" width="39" style="32" customWidth="1"/>
    <col min="12546" max="12546" width="13.5" style="32" customWidth="1"/>
    <col min="12547" max="12547" width="39" style="32" customWidth="1"/>
    <col min="12548" max="12548" width="13.5" style="32" customWidth="1"/>
    <col min="12549" max="12788" width="5.125" style="32" customWidth="1"/>
    <col min="12789" max="12800" width="5.125" style="32"/>
    <col min="12801" max="12801" width="39" style="32" customWidth="1"/>
    <col min="12802" max="12802" width="13.5" style="32" customWidth="1"/>
    <col min="12803" max="12803" width="39" style="32" customWidth="1"/>
    <col min="12804" max="12804" width="13.5" style="32" customWidth="1"/>
    <col min="12805" max="13044" width="5.125" style="32" customWidth="1"/>
    <col min="13045" max="13056" width="5.125" style="32"/>
    <col min="13057" max="13057" width="39" style="32" customWidth="1"/>
    <col min="13058" max="13058" width="13.5" style="32" customWidth="1"/>
    <col min="13059" max="13059" width="39" style="32" customWidth="1"/>
    <col min="13060" max="13060" width="13.5" style="32" customWidth="1"/>
    <col min="13061" max="13300" width="5.125" style="32" customWidth="1"/>
    <col min="13301" max="13312" width="5.125" style="32"/>
    <col min="13313" max="13313" width="39" style="32" customWidth="1"/>
    <col min="13314" max="13314" width="13.5" style="32" customWidth="1"/>
    <col min="13315" max="13315" width="39" style="32" customWidth="1"/>
    <col min="13316" max="13316" width="13.5" style="32" customWidth="1"/>
    <col min="13317" max="13556" width="5.125" style="32" customWidth="1"/>
    <col min="13557" max="13568" width="5.125" style="32"/>
    <col min="13569" max="13569" width="39" style="32" customWidth="1"/>
    <col min="13570" max="13570" width="13.5" style="32" customWidth="1"/>
    <col min="13571" max="13571" width="39" style="32" customWidth="1"/>
    <col min="13572" max="13572" width="13.5" style="32" customWidth="1"/>
    <col min="13573" max="13812" width="5.125" style="32" customWidth="1"/>
    <col min="13813" max="13824" width="5.125" style="32"/>
    <col min="13825" max="13825" width="39" style="32" customWidth="1"/>
    <col min="13826" max="13826" width="13.5" style="32" customWidth="1"/>
    <col min="13827" max="13827" width="39" style="32" customWidth="1"/>
    <col min="13828" max="13828" width="13.5" style="32" customWidth="1"/>
    <col min="13829" max="14068" width="5.125" style="32" customWidth="1"/>
    <col min="14069" max="14080" width="5.125" style="32"/>
    <col min="14081" max="14081" width="39" style="32" customWidth="1"/>
    <col min="14082" max="14082" width="13.5" style="32" customWidth="1"/>
    <col min="14083" max="14083" width="39" style="32" customWidth="1"/>
    <col min="14084" max="14084" width="13.5" style="32" customWidth="1"/>
    <col min="14085" max="14324" width="5.125" style="32" customWidth="1"/>
    <col min="14325" max="14336" width="5.125" style="32"/>
    <col min="14337" max="14337" width="39" style="32" customWidth="1"/>
    <col min="14338" max="14338" width="13.5" style="32" customWidth="1"/>
    <col min="14339" max="14339" width="39" style="32" customWidth="1"/>
    <col min="14340" max="14340" width="13.5" style="32" customWidth="1"/>
    <col min="14341" max="14580" width="5.125" style="32" customWidth="1"/>
    <col min="14581" max="14592" width="5.125" style="32"/>
    <col min="14593" max="14593" width="39" style="32" customWidth="1"/>
    <col min="14594" max="14594" width="13.5" style="32" customWidth="1"/>
    <col min="14595" max="14595" width="39" style="32" customWidth="1"/>
    <col min="14596" max="14596" width="13.5" style="32" customWidth="1"/>
    <col min="14597" max="14836" width="5.125" style="32" customWidth="1"/>
    <col min="14837" max="14848" width="5.125" style="32"/>
    <col min="14849" max="14849" width="39" style="32" customWidth="1"/>
    <col min="14850" max="14850" width="13.5" style="32" customWidth="1"/>
    <col min="14851" max="14851" width="39" style="32" customWidth="1"/>
    <col min="14852" max="14852" width="13.5" style="32" customWidth="1"/>
    <col min="14853" max="15092" width="5.125" style="32" customWidth="1"/>
    <col min="15093" max="15104" width="5.125" style="32"/>
    <col min="15105" max="15105" width="39" style="32" customWidth="1"/>
    <col min="15106" max="15106" width="13.5" style="32" customWidth="1"/>
    <col min="15107" max="15107" width="39" style="32" customWidth="1"/>
    <col min="15108" max="15108" width="13.5" style="32" customWidth="1"/>
    <col min="15109" max="15348" width="5.125" style="32" customWidth="1"/>
    <col min="15349" max="15360" width="5.125" style="32"/>
    <col min="15361" max="15361" width="39" style="32" customWidth="1"/>
    <col min="15362" max="15362" width="13.5" style="32" customWidth="1"/>
    <col min="15363" max="15363" width="39" style="32" customWidth="1"/>
    <col min="15364" max="15364" width="13.5" style="32" customWidth="1"/>
    <col min="15365" max="15604" width="5.125" style="32" customWidth="1"/>
    <col min="15605" max="15616" width="5.125" style="32"/>
    <col min="15617" max="15617" width="39" style="32" customWidth="1"/>
    <col min="15618" max="15618" width="13.5" style="32" customWidth="1"/>
    <col min="15619" max="15619" width="39" style="32" customWidth="1"/>
    <col min="15620" max="15620" width="13.5" style="32" customWidth="1"/>
    <col min="15621" max="15860" width="5.125" style="32" customWidth="1"/>
    <col min="15861" max="15872" width="5.125" style="32"/>
    <col min="15873" max="15873" width="39" style="32" customWidth="1"/>
    <col min="15874" max="15874" width="13.5" style="32" customWidth="1"/>
    <col min="15875" max="15875" width="39" style="32" customWidth="1"/>
    <col min="15876" max="15876" width="13.5" style="32" customWidth="1"/>
    <col min="15877" max="16116" width="5.125" style="32" customWidth="1"/>
    <col min="16117" max="16128" width="5.125" style="32"/>
    <col min="16129" max="16129" width="39" style="32" customWidth="1"/>
    <col min="16130" max="16130" width="13.5" style="32" customWidth="1"/>
    <col min="16131" max="16131" width="39" style="32" customWidth="1"/>
    <col min="16132" max="16132" width="13.5" style="32" customWidth="1"/>
    <col min="16133" max="16372" width="5.125" style="32" customWidth="1"/>
    <col min="16373" max="16384" width="5.125" style="32"/>
  </cols>
  <sheetData>
    <row r="1" spans="1:4" ht="9" customHeight="1">
      <c r="A1" s="1"/>
    </row>
    <row r="2" spans="1:4" ht="27" customHeight="1">
      <c r="A2" s="3" t="s">
        <v>57</v>
      </c>
      <c r="B2" s="54"/>
      <c r="C2" s="55"/>
      <c r="D2" s="54"/>
    </row>
    <row r="3" spans="1:4" ht="17.25" customHeight="1">
      <c r="A3" s="1" t="s">
        <v>136</v>
      </c>
      <c r="B3" s="56"/>
      <c r="C3" s="5"/>
      <c r="D3" s="57" t="s">
        <v>1</v>
      </c>
    </row>
    <row r="4" spans="1:4" ht="17.25" customHeight="1">
      <c r="A4" s="131" t="s">
        <v>2</v>
      </c>
      <c r="B4" s="132"/>
      <c r="C4" s="9" t="s">
        <v>3</v>
      </c>
      <c r="D4" s="58"/>
    </row>
    <row r="5" spans="1:4" ht="17.25" customHeight="1">
      <c r="A5" s="11" t="s">
        <v>4</v>
      </c>
      <c r="B5" s="59" t="s">
        <v>5</v>
      </c>
      <c r="C5" s="13" t="s">
        <v>4</v>
      </c>
      <c r="D5" s="60" t="s">
        <v>5</v>
      </c>
    </row>
    <row r="6" spans="1:4" ht="15" customHeight="1">
      <c r="A6" s="14" t="s">
        <v>6</v>
      </c>
      <c r="B6" s="61">
        <v>828.08</v>
      </c>
      <c r="C6" s="14" t="s">
        <v>23</v>
      </c>
      <c r="D6" s="61">
        <v>556.22</v>
      </c>
    </row>
    <row r="7" spans="1:4" ht="15" customHeight="1">
      <c r="A7" s="14" t="s">
        <v>8</v>
      </c>
      <c r="B7" s="61"/>
      <c r="C7" s="14" t="s">
        <v>137</v>
      </c>
      <c r="D7" s="61">
        <v>506.04</v>
      </c>
    </row>
    <row r="8" spans="1:4" ht="15" customHeight="1">
      <c r="A8" s="14" t="s">
        <v>138</v>
      </c>
      <c r="B8" s="61"/>
      <c r="C8" s="14" t="s">
        <v>83</v>
      </c>
      <c r="D8" s="61">
        <v>365.04</v>
      </c>
    </row>
    <row r="9" spans="1:4" ht="15" customHeight="1">
      <c r="A9" s="62"/>
      <c r="B9" s="61"/>
      <c r="C9" s="14" t="s">
        <v>76</v>
      </c>
      <c r="D9" s="61">
        <v>126</v>
      </c>
    </row>
    <row r="10" spans="1:4" ht="15" customHeight="1">
      <c r="A10" s="14"/>
      <c r="B10" s="61"/>
      <c r="C10" s="14" t="s">
        <v>139</v>
      </c>
      <c r="D10" s="61">
        <v>15</v>
      </c>
    </row>
    <row r="11" spans="1:4" ht="15" customHeight="1">
      <c r="A11" s="14"/>
      <c r="B11" s="63"/>
      <c r="C11" s="14" t="s">
        <v>140</v>
      </c>
      <c r="D11" s="61">
        <v>50.18</v>
      </c>
    </row>
    <row r="12" spans="1:4" ht="15" customHeight="1">
      <c r="A12" s="14"/>
      <c r="B12" s="63"/>
      <c r="C12" s="14" t="s">
        <v>141</v>
      </c>
      <c r="D12" s="61">
        <v>50.18</v>
      </c>
    </row>
    <row r="13" spans="1:4" ht="15" customHeight="1">
      <c r="A13" s="14"/>
      <c r="B13" s="63"/>
      <c r="C13" s="14" t="s">
        <v>142</v>
      </c>
      <c r="D13" s="61">
        <v>8</v>
      </c>
    </row>
    <row r="14" spans="1:4" ht="15" customHeight="1">
      <c r="A14" s="14"/>
      <c r="B14" s="63"/>
      <c r="C14" s="14" t="s">
        <v>143</v>
      </c>
      <c r="D14" s="61">
        <v>8</v>
      </c>
    </row>
    <row r="15" spans="1:4" ht="15" customHeight="1">
      <c r="A15" s="14"/>
      <c r="B15" s="63"/>
      <c r="C15" s="14" t="s">
        <v>144</v>
      </c>
      <c r="D15" s="61">
        <v>8</v>
      </c>
    </row>
    <row r="16" spans="1:4" ht="15" customHeight="1">
      <c r="A16" s="14"/>
      <c r="B16" s="63"/>
      <c r="C16" s="14" t="s">
        <v>87</v>
      </c>
      <c r="D16" s="61">
        <v>120</v>
      </c>
    </row>
    <row r="17" spans="1:4" ht="15" customHeight="1">
      <c r="A17" s="14"/>
      <c r="B17" s="63"/>
      <c r="C17" s="14" t="s">
        <v>145</v>
      </c>
      <c r="D17" s="61">
        <v>120</v>
      </c>
    </row>
    <row r="18" spans="1:4" ht="15" customHeight="1">
      <c r="A18" s="14"/>
      <c r="B18" s="63"/>
      <c r="C18" s="14" t="s">
        <v>146</v>
      </c>
      <c r="D18" s="61">
        <v>120</v>
      </c>
    </row>
    <row r="19" spans="1:4" ht="15" customHeight="1">
      <c r="A19" s="14"/>
      <c r="B19" s="63"/>
      <c r="C19" s="14" t="s">
        <v>92</v>
      </c>
      <c r="D19" s="61">
        <v>30.29</v>
      </c>
    </row>
    <row r="20" spans="1:4" ht="15" customHeight="1">
      <c r="A20" s="14"/>
      <c r="B20" s="63"/>
      <c r="C20" s="14" t="s">
        <v>93</v>
      </c>
      <c r="D20" s="61">
        <v>30.29</v>
      </c>
    </row>
    <row r="21" spans="1:4" ht="15" customHeight="1">
      <c r="A21" s="14"/>
      <c r="B21" s="63"/>
      <c r="C21" s="14" t="s">
        <v>94</v>
      </c>
      <c r="D21" s="61">
        <v>30.29</v>
      </c>
    </row>
    <row r="22" spans="1:4" ht="15" customHeight="1">
      <c r="A22" s="14"/>
      <c r="B22" s="63"/>
      <c r="C22" s="14" t="s">
        <v>147</v>
      </c>
      <c r="D22" s="61">
        <v>50</v>
      </c>
    </row>
    <row r="23" spans="1:4" ht="15" customHeight="1">
      <c r="A23" s="14"/>
      <c r="B23" s="63"/>
      <c r="C23" s="14" t="s">
        <v>148</v>
      </c>
      <c r="D23" s="61">
        <v>50</v>
      </c>
    </row>
    <row r="24" spans="1:4" ht="15" customHeight="1">
      <c r="A24" s="14"/>
      <c r="B24" s="63"/>
      <c r="C24" s="14" t="s">
        <v>149</v>
      </c>
      <c r="D24" s="61">
        <v>50</v>
      </c>
    </row>
    <row r="25" spans="1:4" ht="15" customHeight="1">
      <c r="A25" s="14"/>
      <c r="B25" s="63"/>
      <c r="C25" s="14" t="s">
        <v>150</v>
      </c>
      <c r="D25" s="61">
        <v>1</v>
      </c>
    </row>
    <row r="26" spans="1:4" ht="15" customHeight="1">
      <c r="A26" s="14"/>
      <c r="B26" s="63"/>
      <c r="C26" s="14" t="s">
        <v>151</v>
      </c>
      <c r="D26" s="61">
        <v>1</v>
      </c>
    </row>
    <row r="27" spans="1:4" ht="15" customHeight="1">
      <c r="A27" s="14"/>
      <c r="B27" s="63"/>
      <c r="C27" s="14" t="s">
        <v>152</v>
      </c>
      <c r="D27" s="61">
        <v>1</v>
      </c>
    </row>
    <row r="28" spans="1:4" ht="15" customHeight="1">
      <c r="A28" s="14"/>
      <c r="B28" s="63"/>
      <c r="C28" s="14" t="s">
        <v>95</v>
      </c>
      <c r="D28" s="61">
        <v>62.57</v>
      </c>
    </row>
    <row r="29" spans="1:4" ht="15" customHeight="1">
      <c r="A29" s="14"/>
      <c r="B29" s="63"/>
      <c r="C29" s="14" t="s">
        <v>96</v>
      </c>
      <c r="D29" s="61">
        <v>62.57</v>
      </c>
    </row>
    <row r="30" spans="1:4" ht="15" customHeight="1">
      <c r="A30" s="14"/>
      <c r="B30" s="63"/>
      <c r="C30" s="14" t="s">
        <v>97</v>
      </c>
      <c r="D30" s="61">
        <v>39.15</v>
      </c>
    </row>
    <row r="31" spans="1:4" ht="15" customHeight="1">
      <c r="A31" s="14"/>
      <c r="B31" s="63"/>
      <c r="C31" s="14" t="s">
        <v>98</v>
      </c>
      <c r="D31" s="61">
        <v>23.42</v>
      </c>
    </row>
    <row r="32" spans="1:4" ht="15" customHeight="1">
      <c r="A32" s="11" t="s">
        <v>20</v>
      </c>
      <c r="B32" s="63">
        <f>SUM(B6:B8)</f>
        <v>828.08</v>
      </c>
      <c r="C32" s="11" t="s">
        <v>21</v>
      </c>
      <c r="D32" s="64">
        <f>D6+D13+D16+D19+D22+D25+D28</f>
        <v>828.08</v>
      </c>
    </row>
    <row r="33" spans="1:4">
      <c r="A33" s="32"/>
      <c r="B33" s="65"/>
      <c r="C33" s="32"/>
      <c r="D33" s="65"/>
    </row>
    <row r="34" spans="1:4">
      <c r="A34" s="32"/>
      <c r="B34" s="65"/>
      <c r="C34" s="32"/>
      <c r="D34" s="65"/>
    </row>
    <row r="35" spans="1:4">
      <c r="A35" s="32"/>
      <c r="B35" s="65"/>
      <c r="C35" s="32"/>
      <c r="D35" s="65"/>
    </row>
    <row r="36" spans="1:4">
      <c r="A36" s="32"/>
      <c r="B36" s="65"/>
      <c r="C36" s="32"/>
      <c r="D36" s="65"/>
    </row>
    <row r="37" spans="1:4">
      <c r="A37" s="32"/>
      <c r="B37" s="65"/>
      <c r="C37" s="32"/>
      <c r="D37" s="65"/>
    </row>
    <row r="38" spans="1:4">
      <c r="A38" s="32"/>
      <c r="B38" s="65"/>
      <c r="C38" s="32"/>
      <c r="D38" s="65"/>
    </row>
    <row r="39" spans="1:4">
      <c r="A39" s="32"/>
      <c r="B39" s="65"/>
      <c r="C39" s="32"/>
      <c r="D39" s="65"/>
    </row>
    <row r="40" spans="1:4">
      <c r="A40" s="32"/>
      <c r="B40" s="65"/>
      <c r="C40" s="32"/>
      <c r="D40" s="65"/>
    </row>
    <row r="41" spans="1:4">
      <c r="A41" s="32"/>
      <c r="B41" s="65"/>
      <c r="C41" s="32"/>
      <c r="D41" s="65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J33"/>
  <sheetViews>
    <sheetView workbookViewId="0">
      <selection activeCell="A15" sqref="A15"/>
    </sheetView>
  </sheetViews>
  <sheetFormatPr defaultColWidth="5.125" defaultRowHeight="13.5"/>
  <cols>
    <col min="1" max="1" width="39" style="2" customWidth="1"/>
    <col min="2" max="2" width="13.5" style="66" customWidth="1"/>
    <col min="3" max="3" width="39" style="2" customWidth="1"/>
    <col min="4" max="4" width="13.5" style="66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67"/>
      <c r="C2" s="4"/>
      <c r="D2" s="67"/>
    </row>
    <row r="3" spans="1:7" s="7" customFormat="1" ht="17.25" customHeight="1">
      <c r="A3" s="1" t="s">
        <v>153</v>
      </c>
      <c r="B3" s="68"/>
      <c r="C3" s="5"/>
      <c r="D3" s="69" t="s">
        <v>1</v>
      </c>
    </row>
    <row r="4" spans="1:7" ht="17.25" customHeight="1">
      <c r="A4" s="131" t="s">
        <v>2</v>
      </c>
      <c r="B4" s="131"/>
      <c r="C4" s="9" t="s">
        <v>3</v>
      </c>
      <c r="D4" s="70"/>
      <c r="E4" s="7"/>
    </row>
    <row r="5" spans="1:7" ht="17.25" customHeight="1">
      <c r="A5" s="11" t="s">
        <v>4</v>
      </c>
      <c r="B5" s="71" t="s">
        <v>5</v>
      </c>
      <c r="C5" s="12" t="s">
        <v>4</v>
      </c>
      <c r="D5" s="72" t="s">
        <v>5</v>
      </c>
      <c r="E5" s="7"/>
      <c r="F5" s="7"/>
    </row>
    <row r="6" spans="1:7" ht="17.25" customHeight="1">
      <c r="A6" s="16" t="s">
        <v>6</v>
      </c>
      <c r="B6" s="73" t="s">
        <v>154</v>
      </c>
      <c r="C6" s="16" t="s">
        <v>23</v>
      </c>
      <c r="D6" s="73" t="s">
        <v>155</v>
      </c>
      <c r="E6" s="7"/>
    </row>
    <row r="7" spans="1:7" ht="17.25" customHeight="1">
      <c r="A7" s="16" t="s">
        <v>8</v>
      </c>
      <c r="B7" s="73"/>
      <c r="C7" s="16" t="s">
        <v>156</v>
      </c>
      <c r="D7" s="73" t="s">
        <v>155</v>
      </c>
      <c r="E7" s="7"/>
    </row>
    <row r="8" spans="1:7" ht="17.25" customHeight="1">
      <c r="A8" s="16" t="s">
        <v>43</v>
      </c>
      <c r="B8" s="73"/>
      <c r="C8" s="16" t="s">
        <v>44</v>
      </c>
      <c r="D8" s="74">
        <v>197.48</v>
      </c>
    </row>
    <row r="9" spans="1:7" ht="17.25" customHeight="1">
      <c r="A9" s="16"/>
      <c r="B9" s="75"/>
      <c r="C9" s="16" t="s">
        <v>157</v>
      </c>
      <c r="D9" s="74">
        <v>234</v>
      </c>
    </row>
    <row r="10" spans="1:7" ht="17.25" customHeight="1">
      <c r="A10" s="16"/>
      <c r="B10" s="75"/>
      <c r="C10" s="16" t="s">
        <v>49</v>
      </c>
      <c r="D10" s="73" t="s">
        <v>158</v>
      </c>
    </row>
    <row r="11" spans="1:7" ht="17.25" customHeight="1">
      <c r="A11" s="16"/>
      <c r="B11" s="75"/>
      <c r="C11" s="16" t="s">
        <v>50</v>
      </c>
      <c r="D11" s="73" t="s">
        <v>158</v>
      </c>
    </row>
    <row r="12" spans="1:7" ht="17.25" customHeight="1">
      <c r="A12" s="16"/>
      <c r="B12" s="75"/>
      <c r="C12" s="16" t="s">
        <v>159</v>
      </c>
      <c r="D12" s="73" t="s">
        <v>158</v>
      </c>
    </row>
    <row r="13" spans="1:7" ht="17.25" customHeight="1">
      <c r="A13" s="24"/>
      <c r="B13" s="75"/>
      <c r="C13" s="16" t="s">
        <v>52</v>
      </c>
      <c r="D13" s="73" t="s">
        <v>160</v>
      </c>
    </row>
    <row r="14" spans="1:7" ht="17.25" customHeight="1">
      <c r="A14" s="24"/>
      <c r="B14" s="75"/>
      <c r="C14" s="16" t="s">
        <v>53</v>
      </c>
      <c r="D14" s="73" t="s">
        <v>160</v>
      </c>
      <c r="G14" s="7"/>
    </row>
    <row r="15" spans="1:7" ht="17.25" customHeight="1">
      <c r="A15" s="24"/>
      <c r="B15" s="75"/>
      <c r="C15" s="16" t="s">
        <v>54</v>
      </c>
      <c r="D15" s="74">
        <v>20.29</v>
      </c>
    </row>
    <row r="16" spans="1:7" ht="17.25" customHeight="1">
      <c r="A16" s="24"/>
      <c r="B16" s="75"/>
      <c r="C16" s="16" t="s">
        <v>55</v>
      </c>
      <c r="D16" s="74">
        <v>12.35</v>
      </c>
      <c r="E16" s="76" t="s">
        <v>161</v>
      </c>
    </row>
    <row r="17" spans="1:4" ht="17.25" customHeight="1">
      <c r="A17" s="19"/>
      <c r="B17" s="75"/>
      <c r="C17" s="14"/>
      <c r="D17" s="73"/>
    </row>
    <row r="18" spans="1:4" ht="17.25" customHeight="1">
      <c r="A18" s="19"/>
      <c r="B18" s="75"/>
      <c r="C18" s="14"/>
      <c r="D18" s="73"/>
    </row>
    <row r="19" spans="1:4" ht="17.25" customHeight="1">
      <c r="A19" s="19"/>
      <c r="B19" s="75"/>
      <c r="C19" s="14"/>
      <c r="D19" s="73"/>
    </row>
    <row r="20" spans="1:4" ht="17.25" customHeight="1">
      <c r="A20" s="19"/>
      <c r="B20" s="75"/>
      <c r="C20" s="14"/>
      <c r="D20" s="73"/>
    </row>
    <row r="21" spans="1:4" ht="17.25" customHeight="1">
      <c r="A21" s="19"/>
      <c r="B21" s="75"/>
      <c r="C21" s="14"/>
      <c r="D21" s="73"/>
    </row>
    <row r="22" spans="1:4" ht="17.25" customHeight="1">
      <c r="A22" s="19"/>
      <c r="B22" s="75"/>
      <c r="C22" s="14"/>
      <c r="D22" s="73"/>
    </row>
    <row r="23" spans="1:4" ht="17.25" customHeight="1">
      <c r="A23" s="19"/>
      <c r="B23" s="75"/>
      <c r="C23" s="14"/>
      <c r="D23" s="73"/>
    </row>
    <row r="24" spans="1:4" ht="18" customHeight="1">
      <c r="A24" s="25" t="s">
        <v>20</v>
      </c>
      <c r="B24" s="73" t="s">
        <v>154</v>
      </c>
      <c r="C24" s="25" t="s">
        <v>21</v>
      </c>
      <c r="D24" s="73" t="s">
        <v>154</v>
      </c>
    </row>
    <row r="25" spans="1:4">
      <c r="A25"/>
      <c r="B25" s="77"/>
      <c r="C25"/>
      <c r="D25" s="77"/>
    </row>
    <row r="26" spans="1:4">
      <c r="A26"/>
      <c r="B26" s="77"/>
      <c r="C26"/>
      <c r="D26" s="77"/>
    </row>
    <row r="27" spans="1:4">
      <c r="A27"/>
      <c r="B27" s="77"/>
      <c r="C27"/>
      <c r="D27" s="77"/>
    </row>
    <row r="28" spans="1:4">
      <c r="A28"/>
      <c r="B28" s="77"/>
      <c r="C28"/>
      <c r="D28" s="77"/>
    </row>
    <row r="29" spans="1:4">
      <c r="A29"/>
      <c r="B29" s="77"/>
      <c r="C29"/>
      <c r="D29" s="77"/>
    </row>
    <row r="30" spans="1:4">
      <c r="A30"/>
      <c r="B30" s="77"/>
      <c r="C30"/>
      <c r="D30" s="77"/>
    </row>
    <row r="31" spans="1:4">
      <c r="A31"/>
      <c r="B31" s="77"/>
      <c r="C31"/>
      <c r="D31" s="77"/>
    </row>
    <row r="32" spans="1:4">
      <c r="A32"/>
      <c r="B32" s="77"/>
      <c r="C32"/>
      <c r="D32" s="77"/>
    </row>
    <row r="33" spans="1:4">
      <c r="A33"/>
      <c r="B33" s="77"/>
      <c r="C33"/>
      <c r="D33" s="77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A16" sqref="A16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165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6" t="s">
        <v>6</v>
      </c>
      <c r="B6" s="15">
        <v>360.22</v>
      </c>
      <c r="C6" s="16" t="s">
        <v>23</v>
      </c>
      <c r="D6" s="15">
        <f>D7</f>
        <v>329.5</v>
      </c>
      <c r="E6" s="7"/>
    </row>
    <row r="7" spans="1:7" ht="17.25" customHeight="1">
      <c r="A7" s="16" t="s">
        <v>8</v>
      </c>
      <c r="B7" s="15"/>
      <c r="C7" s="16" t="s">
        <v>100</v>
      </c>
      <c r="D7" s="15">
        <f>D8+D9+D10</f>
        <v>329.5</v>
      </c>
      <c r="E7" s="7"/>
    </row>
    <row r="8" spans="1:7" ht="17.25" customHeight="1">
      <c r="A8" s="16" t="s">
        <v>10</v>
      </c>
      <c r="B8" s="15"/>
      <c r="C8" s="16" t="s">
        <v>162</v>
      </c>
      <c r="D8" s="15">
        <v>150.5</v>
      </c>
    </row>
    <row r="9" spans="1:7" ht="17.25" customHeight="1">
      <c r="A9" s="17"/>
      <c r="B9" s="15"/>
      <c r="C9" s="16" t="s">
        <v>163</v>
      </c>
      <c r="D9" s="15">
        <v>169</v>
      </c>
    </row>
    <row r="10" spans="1:7" ht="17.25" customHeight="1">
      <c r="A10" s="16"/>
      <c r="B10" s="15"/>
      <c r="C10" s="16" t="s">
        <v>164</v>
      </c>
      <c r="D10" s="15">
        <v>10</v>
      </c>
    </row>
    <row r="11" spans="1:7" ht="17.25" customHeight="1">
      <c r="A11" s="16"/>
      <c r="B11" s="18"/>
      <c r="C11" s="16" t="s">
        <v>13</v>
      </c>
      <c r="D11" s="15">
        <f>D12</f>
        <v>11.36</v>
      </c>
    </row>
    <row r="12" spans="1:7" ht="17.25" customHeight="1">
      <c r="A12" s="16"/>
      <c r="B12" s="18"/>
      <c r="C12" s="16" t="s">
        <v>14</v>
      </c>
      <c r="D12" s="15">
        <f>D13</f>
        <v>11.36</v>
      </c>
    </row>
    <row r="13" spans="1:7" ht="17.25" customHeight="1">
      <c r="A13" s="16"/>
      <c r="B13" s="18"/>
      <c r="C13" s="16" t="s">
        <v>15</v>
      </c>
      <c r="D13" s="15">
        <v>11.36</v>
      </c>
    </row>
    <row r="14" spans="1:7" ht="17.25" customHeight="1">
      <c r="A14" s="24"/>
      <c r="B14" s="18"/>
      <c r="C14" s="16" t="s">
        <v>16</v>
      </c>
      <c r="D14" s="15">
        <f>D15</f>
        <v>19.41</v>
      </c>
    </row>
    <row r="15" spans="1:7" ht="17.25" customHeight="1">
      <c r="A15" s="24"/>
      <c r="B15" s="18"/>
      <c r="C15" s="16" t="s">
        <v>17</v>
      </c>
      <c r="D15" s="15">
        <f>D16+D17</f>
        <v>19.41</v>
      </c>
      <c r="G15" s="7"/>
    </row>
    <row r="16" spans="1:7" ht="17.25" customHeight="1">
      <c r="A16" s="24"/>
      <c r="B16" s="18"/>
      <c r="C16" s="16" t="s">
        <v>18</v>
      </c>
      <c r="D16" s="15">
        <v>10.61</v>
      </c>
    </row>
    <row r="17" spans="1:4" ht="17.25" customHeight="1">
      <c r="A17" s="24"/>
      <c r="B17" s="18"/>
      <c r="C17" s="16" t="s">
        <v>19</v>
      </c>
      <c r="D17" s="15">
        <v>8.8000000000000007</v>
      </c>
    </row>
    <row r="18" spans="1:4" ht="17.25" customHeight="1">
      <c r="A18" s="19"/>
      <c r="B18" s="18"/>
      <c r="C18" s="14"/>
      <c r="D18" s="15"/>
    </row>
    <row r="19" spans="1:4" ht="17.25" customHeight="1">
      <c r="A19" s="19"/>
      <c r="B19" s="18"/>
      <c r="C19" s="14"/>
      <c r="D19" s="15"/>
    </row>
    <row r="20" spans="1:4" ht="17.25" customHeight="1">
      <c r="A20" s="19"/>
      <c r="B20" s="18"/>
      <c r="C20" s="14"/>
      <c r="D20" s="15"/>
    </row>
    <row r="21" spans="1:4" ht="17.25" customHeight="1">
      <c r="A21" s="19"/>
      <c r="B21" s="18"/>
      <c r="C21" s="14"/>
      <c r="D21" s="15"/>
    </row>
    <row r="22" spans="1:4" ht="17.25" customHeight="1">
      <c r="A22" s="19"/>
      <c r="B22" s="18"/>
      <c r="C22" s="14"/>
      <c r="D22" s="15"/>
    </row>
    <row r="23" spans="1:4" ht="17.25" customHeight="1">
      <c r="A23" s="19"/>
      <c r="B23" s="18"/>
      <c r="C23" s="14"/>
      <c r="D23" s="15"/>
    </row>
    <row r="24" spans="1:4" ht="17.25" customHeight="1">
      <c r="A24" s="19"/>
      <c r="B24" s="18"/>
      <c r="C24" s="14"/>
      <c r="D24" s="15"/>
    </row>
    <row r="25" spans="1:4" ht="18" customHeight="1">
      <c r="A25" s="25" t="s">
        <v>20</v>
      </c>
      <c r="B25" s="15">
        <v>360.2</v>
      </c>
      <c r="C25" s="25" t="s">
        <v>21</v>
      </c>
      <c r="D25" s="15">
        <v>360.2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A11" sqref="A11"/>
    </sheetView>
  </sheetViews>
  <sheetFormatPr defaultColWidth="5.125" defaultRowHeight="13.5"/>
  <cols>
    <col min="1" max="1" width="39" style="76" customWidth="1"/>
    <col min="2" max="2" width="13.5" style="76" customWidth="1"/>
    <col min="3" max="3" width="39" style="76" customWidth="1"/>
    <col min="4" max="4" width="13.5" style="76" customWidth="1"/>
    <col min="5" max="244" width="5.125" style="76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8" ht="15" customHeight="1">
      <c r="A1" s="1"/>
    </row>
    <row r="2" spans="1:8" ht="28.5" customHeight="1">
      <c r="A2" s="3" t="s">
        <v>57</v>
      </c>
      <c r="B2" s="4"/>
      <c r="C2" s="4"/>
      <c r="D2" s="4"/>
    </row>
    <row r="3" spans="1:8" s="53" customFormat="1" ht="17.25" customHeight="1">
      <c r="A3" s="1" t="s">
        <v>166</v>
      </c>
      <c r="B3" s="5"/>
      <c r="C3" s="5"/>
      <c r="D3" s="6" t="s">
        <v>1</v>
      </c>
    </row>
    <row r="4" spans="1:8" ht="17.25" customHeight="1">
      <c r="A4" s="131" t="s">
        <v>2</v>
      </c>
      <c r="B4" s="131"/>
      <c r="C4" s="9" t="s">
        <v>3</v>
      </c>
      <c r="D4" s="10"/>
      <c r="E4" s="53"/>
    </row>
    <row r="5" spans="1:8" ht="17.25" customHeight="1">
      <c r="A5" s="11" t="s">
        <v>4</v>
      </c>
      <c r="B5" s="11" t="s">
        <v>5</v>
      </c>
      <c r="C5" s="78" t="s">
        <v>4</v>
      </c>
      <c r="D5" s="13" t="s">
        <v>5</v>
      </c>
      <c r="E5" s="53"/>
      <c r="F5" s="53"/>
    </row>
    <row r="6" spans="1:8" ht="17.25" customHeight="1">
      <c r="A6" s="16" t="s">
        <v>6</v>
      </c>
      <c r="B6" s="15">
        <v>425</v>
      </c>
      <c r="C6" s="16" t="s">
        <v>23</v>
      </c>
      <c r="D6" s="15">
        <v>425</v>
      </c>
      <c r="E6" s="53"/>
    </row>
    <row r="7" spans="1:8" ht="17.25" customHeight="1">
      <c r="A7" s="16" t="s">
        <v>8</v>
      </c>
      <c r="B7" s="15"/>
      <c r="C7" s="16" t="s">
        <v>167</v>
      </c>
      <c r="D7" s="15">
        <v>357.62</v>
      </c>
      <c r="E7" s="53"/>
    </row>
    <row r="8" spans="1:8" ht="17.25" customHeight="1">
      <c r="A8" s="16" t="s">
        <v>138</v>
      </c>
      <c r="B8" s="15"/>
      <c r="C8" s="16" t="s">
        <v>83</v>
      </c>
      <c r="D8" s="15">
        <v>241.45</v>
      </c>
    </row>
    <row r="9" spans="1:8" ht="17.25" customHeight="1">
      <c r="A9" s="79"/>
      <c r="B9" s="15"/>
      <c r="C9" s="16" t="s">
        <v>76</v>
      </c>
      <c r="D9" s="15">
        <v>52.38</v>
      </c>
    </row>
    <row r="10" spans="1:8" ht="17.25" customHeight="1">
      <c r="A10" s="16"/>
      <c r="B10" s="15"/>
      <c r="C10" s="16" t="s">
        <v>168</v>
      </c>
      <c r="D10" s="15">
        <v>15</v>
      </c>
      <c r="H10" s="80" t="s">
        <v>169</v>
      </c>
    </row>
    <row r="11" spans="1:8" ht="17.25" customHeight="1">
      <c r="A11" s="16"/>
      <c r="B11" s="18"/>
      <c r="C11" s="16" t="s">
        <v>92</v>
      </c>
      <c r="D11" s="15">
        <v>23.38</v>
      </c>
    </row>
    <row r="12" spans="1:8" ht="17.25" customHeight="1">
      <c r="A12" s="16"/>
      <c r="B12" s="18"/>
      <c r="C12" s="16" t="s">
        <v>93</v>
      </c>
      <c r="D12" s="15">
        <v>23.38</v>
      </c>
    </row>
    <row r="13" spans="1:8" ht="17.25" customHeight="1">
      <c r="A13" s="16"/>
      <c r="B13" s="18"/>
      <c r="C13" s="16" t="s">
        <v>94</v>
      </c>
      <c r="D13" s="15">
        <v>23.38</v>
      </c>
    </row>
    <row r="14" spans="1:8" ht="17.25" customHeight="1">
      <c r="A14" s="24"/>
      <c r="B14" s="18"/>
      <c r="C14" s="16" t="s">
        <v>95</v>
      </c>
      <c r="D14" s="15">
        <v>43.87</v>
      </c>
    </row>
    <row r="15" spans="1:8" ht="17.25" customHeight="1">
      <c r="A15" s="24"/>
      <c r="B15" s="18"/>
      <c r="C15" s="16" t="s">
        <v>96</v>
      </c>
      <c r="D15" s="15">
        <v>43.87</v>
      </c>
      <c r="G15" s="53"/>
    </row>
    <row r="16" spans="1:8" ht="17.25" customHeight="1">
      <c r="A16" s="24"/>
      <c r="B16" s="18"/>
      <c r="C16" s="16" t="s">
        <v>97</v>
      </c>
      <c r="D16" s="15">
        <v>25.78</v>
      </c>
    </row>
    <row r="17" spans="1:4" ht="17.25" customHeight="1">
      <c r="A17" s="24"/>
      <c r="B17" s="18"/>
      <c r="C17" s="16" t="s">
        <v>98</v>
      </c>
      <c r="D17" s="15">
        <v>18.09</v>
      </c>
    </row>
    <row r="18" spans="1:4" ht="17.25" customHeight="1">
      <c r="A18" s="19"/>
      <c r="B18" s="18"/>
      <c r="C18" s="14"/>
      <c r="D18" s="15"/>
    </row>
    <row r="19" spans="1:4" ht="17.25" customHeight="1">
      <c r="A19" s="19"/>
      <c r="B19" s="18"/>
      <c r="C19" s="14"/>
      <c r="D19" s="15"/>
    </row>
    <row r="20" spans="1:4" ht="17.25" customHeight="1">
      <c r="A20" s="19"/>
      <c r="B20" s="18"/>
      <c r="C20" s="14"/>
      <c r="D20" s="15"/>
    </row>
    <row r="21" spans="1:4" ht="17.25" customHeight="1">
      <c r="A21" s="19"/>
      <c r="B21" s="18"/>
      <c r="C21" s="14"/>
      <c r="D21" s="15"/>
    </row>
    <row r="22" spans="1:4" ht="17.25" customHeight="1">
      <c r="A22" s="19"/>
      <c r="B22" s="18"/>
      <c r="C22" s="14"/>
      <c r="D22" s="15"/>
    </row>
    <row r="23" spans="1:4" ht="17.25" customHeight="1">
      <c r="A23" s="19"/>
      <c r="B23" s="18"/>
      <c r="C23" s="14"/>
      <c r="D23" s="15"/>
    </row>
    <row r="24" spans="1:4" ht="17.25" customHeight="1">
      <c r="A24" s="19"/>
      <c r="B24" s="18"/>
      <c r="C24" s="14"/>
      <c r="D24" s="15"/>
    </row>
    <row r="25" spans="1:4" ht="18" customHeight="1">
      <c r="A25" s="25" t="s">
        <v>20</v>
      </c>
      <c r="B25" s="15">
        <v>425</v>
      </c>
      <c r="C25" s="25" t="s">
        <v>21</v>
      </c>
      <c r="D25" s="15">
        <v>425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C11" sqref="C11"/>
    </sheetView>
  </sheetViews>
  <sheetFormatPr defaultColWidth="5.125" defaultRowHeight="13.5"/>
  <cols>
    <col min="1" max="1" width="30.375" style="80" customWidth="1"/>
    <col min="2" max="2" width="15.125" style="80" customWidth="1"/>
    <col min="3" max="3" width="35.125" style="80" customWidth="1"/>
    <col min="4" max="4" width="10" style="80" customWidth="1"/>
    <col min="5" max="255" width="5.125" style="80" customWidth="1"/>
    <col min="256" max="256" width="5.125" style="80"/>
    <col min="257" max="257" width="20.375" style="80" customWidth="1"/>
    <col min="258" max="258" width="8.25" style="80" customWidth="1"/>
    <col min="259" max="259" width="29.375" style="80" customWidth="1"/>
    <col min="260" max="260" width="10" style="80" customWidth="1"/>
    <col min="261" max="511" width="5.125" style="80" customWidth="1"/>
    <col min="512" max="512" width="5.125" style="80"/>
    <col min="513" max="513" width="20.375" style="80" customWidth="1"/>
    <col min="514" max="514" width="8.25" style="80" customWidth="1"/>
    <col min="515" max="515" width="29.375" style="80" customWidth="1"/>
    <col min="516" max="516" width="10" style="80" customWidth="1"/>
    <col min="517" max="767" width="5.125" style="80" customWidth="1"/>
    <col min="768" max="768" width="5.125" style="80"/>
    <col min="769" max="769" width="20.375" style="80" customWidth="1"/>
    <col min="770" max="770" width="8.25" style="80" customWidth="1"/>
    <col min="771" max="771" width="29.375" style="80" customWidth="1"/>
    <col min="772" max="772" width="10" style="80" customWidth="1"/>
    <col min="773" max="1023" width="5.125" style="80" customWidth="1"/>
    <col min="1024" max="1024" width="5.125" style="80"/>
    <col min="1025" max="1025" width="20.375" style="80" customWidth="1"/>
    <col min="1026" max="1026" width="8.25" style="80" customWidth="1"/>
    <col min="1027" max="1027" width="29.375" style="80" customWidth="1"/>
    <col min="1028" max="1028" width="10" style="80" customWidth="1"/>
    <col min="1029" max="1279" width="5.125" style="80" customWidth="1"/>
    <col min="1280" max="1280" width="5.125" style="80"/>
    <col min="1281" max="1281" width="20.375" style="80" customWidth="1"/>
    <col min="1282" max="1282" width="8.25" style="80" customWidth="1"/>
    <col min="1283" max="1283" width="29.375" style="80" customWidth="1"/>
    <col min="1284" max="1284" width="10" style="80" customWidth="1"/>
    <col min="1285" max="1535" width="5.125" style="80" customWidth="1"/>
    <col min="1536" max="1536" width="5.125" style="80"/>
    <col min="1537" max="1537" width="20.375" style="80" customWidth="1"/>
    <col min="1538" max="1538" width="8.25" style="80" customWidth="1"/>
    <col min="1539" max="1539" width="29.375" style="80" customWidth="1"/>
    <col min="1540" max="1540" width="10" style="80" customWidth="1"/>
    <col min="1541" max="1791" width="5.125" style="80" customWidth="1"/>
    <col min="1792" max="1792" width="5.125" style="80"/>
    <col min="1793" max="1793" width="20.375" style="80" customWidth="1"/>
    <col min="1794" max="1794" width="8.25" style="80" customWidth="1"/>
    <col min="1795" max="1795" width="29.375" style="80" customWidth="1"/>
    <col min="1796" max="1796" width="10" style="80" customWidth="1"/>
    <col min="1797" max="2047" width="5.125" style="80" customWidth="1"/>
    <col min="2048" max="2048" width="5.125" style="80"/>
    <col min="2049" max="2049" width="20.375" style="80" customWidth="1"/>
    <col min="2050" max="2050" width="8.25" style="80" customWidth="1"/>
    <col min="2051" max="2051" width="29.375" style="80" customWidth="1"/>
    <col min="2052" max="2052" width="10" style="80" customWidth="1"/>
    <col min="2053" max="2303" width="5.125" style="80" customWidth="1"/>
    <col min="2304" max="2304" width="5.125" style="80"/>
    <col min="2305" max="2305" width="20.375" style="80" customWidth="1"/>
    <col min="2306" max="2306" width="8.25" style="80" customWidth="1"/>
    <col min="2307" max="2307" width="29.375" style="80" customWidth="1"/>
    <col min="2308" max="2308" width="10" style="80" customWidth="1"/>
    <col min="2309" max="2559" width="5.125" style="80" customWidth="1"/>
    <col min="2560" max="2560" width="5.125" style="80"/>
    <col min="2561" max="2561" width="20.375" style="80" customWidth="1"/>
    <col min="2562" max="2562" width="8.25" style="80" customWidth="1"/>
    <col min="2563" max="2563" width="29.375" style="80" customWidth="1"/>
    <col min="2564" max="2564" width="10" style="80" customWidth="1"/>
    <col min="2565" max="2815" width="5.125" style="80" customWidth="1"/>
    <col min="2816" max="2816" width="5.125" style="80"/>
    <col min="2817" max="2817" width="20.375" style="80" customWidth="1"/>
    <col min="2818" max="2818" width="8.25" style="80" customWidth="1"/>
    <col min="2819" max="2819" width="29.375" style="80" customWidth="1"/>
    <col min="2820" max="2820" width="10" style="80" customWidth="1"/>
    <col min="2821" max="3071" width="5.125" style="80" customWidth="1"/>
    <col min="3072" max="3072" width="5.125" style="80"/>
    <col min="3073" max="3073" width="20.375" style="80" customWidth="1"/>
    <col min="3074" max="3074" width="8.25" style="80" customWidth="1"/>
    <col min="3075" max="3075" width="29.375" style="80" customWidth="1"/>
    <col min="3076" max="3076" width="10" style="80" customWidth="1"/>
    <col min="3077" max="3327" width="5.125" style="80" customWidth="1"/>
    <col min="3328" max="3328" width="5.125" style="80"/>
    <col min="3329" max="3329" width="20.375" style="80" customWidth="1"/>
    <col min="3330" max="3330" width="8.25" style="80" customWidth="1"/>
    <col min="3331" max="3331" width="29.375" style="80" customWidth="1"/>
    <col min="3332" max="3332" width="10" style="80" customWidth="1"/>
    <col min="3333" max="3583" width="5.125" style="80" customWidth="1"/>
    <col min="3584" max="3584" width="5.125" style="80"/>
    <col min="3585" max="3585" width="20.375" style="80" customWidth="1"/>
    <col min="3586" max="3586" width="8.25" style="80" customWidth="1"/>
    <col min="3587" max="3587" width="29.375" style="80" customWidth="1"/>
    <col min="3588" max="3588" width="10" style="80" customWidth="1"/>
    <col min="3589" max="3839" width="5.125" style="80" customWidth="1"/>
    <col min="3840" max="3840" width="5.125" style="80"/>
    <col min="3841" max="3841" width="20.375" style="80" customWidth="1"/>
    <col min="3842" max="3842" width="8.25" style="80" customWidth="1"/>
    <col min="3843" max="3843" width="29.375" style="80" customWidth="1"/>
    <col min="3844" max="3844" width="10" style="80" customWidth="1"/>
    <col min="3845" max="4095" width="5.125" style="80" customWidth="1"/>
    <col min="4096" max="4096" width="5.125" style="80"/>
    <col min="4097" max="4097" width="20.375" style="80" customWidth="1"/>
    <col min="4098" max="4098" width="8.25" style="80" customWidth="1"/>
    <col min="4099" max="4099" width="29.375" style="80" customWidth="1"/>
    <col min="4100" max="4100" width="10" style="80" customWidth="1"/>
    <col min="4101" max="4351" width="5.125" style="80" customWidth="1"/>
    <col min="4352" max="4352" width="5.125" style="80"/>
    <col min="4353" max="4353" width="20.375" style="80" customWidth="1"/>
    <col min="4354" max="4354" width="8.25" style="80" customWidth="1"/>
    <col min="4355" max="4355" width="29.375" style="80" customWidth="1"/>
    <col min="4356" max="4356" width="10" style="80" customWidth="1"/>
    <col min="4357" max="4607" width="5.125" style="80" customWidth="1"/>
    <col min="4608" max="4608" width="5.125" style="80"/>
    <col min="4609" max="4609" width="20.375" style="80" customWidth="1"/>
    <col min="4610" max="4610" width="8.25" style="80" customWidth="1"/>
    <col min="4611" max="4611" width="29.375" style="80" customWidth="1"/>
    <col min="4612" max="4612" width="10" style="80" customWidth="1"/>
    <col min="4613" max="4863" width="5.125" style="80" customWidth="1"/>
    <col min="4864" max="4864" width="5.125" style="80"/>
    <col min="4865" max="4865" width="20.375" style="80" customWidth="1"/>
    <col min="4866" max="4866" width="8.25" style="80" customWidth="1"/>
    <col min="4867" max="4867" width="29.375" style="80" customWidth="1"/>
    <col min="4868" max="4868" width="10" style="80" customWidth="1"/>
    <col min="4869" max="5119" width="5.125" style="80" customWidth="1"/>
    <col min="5120" max="5120" width="5.125" style="80"/>
    <col min="5121" max="5121" width="20.375" style="80" customWidth="1"/>
    <col min="5122" max="5122" width="8.25" style="80" customWidth="1"/>
    <col min="5123" max="5123" width="29.375" style="80" customWidth="1"/>
    <col min="5124" max="5124" width="10" style="80" customWidth="1"/>
    <col min="5125" max="5375" width="5.125" style="80" customWidth="1"/>
    <col min="5376" max="5376" width="5.125" style="80"/>
    <col min="5377" max="5377" width="20.375" style="80" customWidth="1"/>
    <col min="5378" max="5378" width="8.25" style="80" customWidth="1"/>
    <col min="5379" max="5379" width="29.375" style="80" customWidth="1"/>
    <col min="5380" max="5380" width="10" style="80" customWidth="1"/>
    <col min="5381" max="5631" width="5.125" style="80" customWidth="1"/>
    <col min="5632" max="5632" width="5.125" style="80"/>
    <col min="5633" max="5633" width="20.375" style="80" customWidth="1"/>
    <col min="5634" max="5634" width="8.25" style="80" customWidth="1"/>
    <col min="5635" max="5635" width="29.375" style="80" customWidth="1"/>
    <col min="5636" max="5636" width="10" style="80" customWidth="1"/>
    <col min="5637" max="5887" width="5.125" style="80" customWidth="1"/>
    <col min="5888" max="5888" width="5.125" style="80"/>
    <col min="5889" max="5889" width="20.375" style="80" customWidth="1"/>
    <col min="5890" max="5890" width="8.25" style="80" customWidth="1"/>
    <col min="5891" max="5891" width="29.375" style="80" customWidth="1"/>
    <col min="5892" max="5892" width="10" style="80" customWidth="1"/>
    <col min="5893" max="6143" width="5.125" style="80" customWidth="1"/>
    <col min="6144" max="6144" width="5.125" style="80"/>
    <col min="6145" max="6145" width="20.375" style="80" customWidth="1"/>
    <col min="6146" max="6146" width="8.25" style="80" customWidth="1"/>
    <col min="6147" max="6147" width="29.375" style="80" customWidth="1"/>
    <col min="6148" max="6148" width="10" style="80" customWidth="1"/>
    <col min="6149" max="6399" width="5.125" style="80" customWidth="1"/>
    <col min="6400" max="6400" width="5.125" style="80"/>
    <col min="6401" max="6401" width="20.375" style="80" customWidth="1"/>
    <col min="6402" max="6402" width="8.25" style="80" customWidth="1"/>
    <col min="6403" max="6403" width="29.375" style="80" customWidth="1"/>
    <col min="6404" max="6404" width="10" style="80" customWidth="1"/>
    <col min="6405" max="6655" width="5.125" style="80" customWidth="1"/>
    <col min="6656" max="6656" width="5.125" style="80"/>
    <col min="6657" max="6657" width="20.375" style="80" customWidth="1"/>
    <col min="6658" max="6658" width="8.25" style="80" customWidth="1"/>
    <col min="6659" max="6659" width="29.375" style="80" customWidth="1"/>
    <col min="6660" max="6660" width="10" style="80" customWidth="1"/>
    <col min="6661" max="6911" width="5.125" style="80" customWidth="1"/>
    <col min="6912" max="6912" width="5.125" style="80"/>
    <col min="6913" max="6913" width="20.375" style="80" customWidth="1"/>
    <col min="6914" max="6914" width="8.25" style="80" customWidth="1"/>
    <col min="6915" max="6915" width="29.375" style="80" customWidth="1"/>
    <col min="6916" max="6916" width="10" style="80" customWidth="1"/>
    <col min="6917" max="7167" width="5.125" style="80" customWidth="1"/>
    <col min="7168" max="7168" width="5.125" style="80"/>
    <col min="7169" max="7169" width="20.375" style="80" customWidth="1"/>
    <col min="7170" max="7170" width="8.25" style="80" customWidth="1"/>
    <col min="7171" max="7171" width="29.375" style="80" customWidth="1"/>
    <col min="7172" max="7172" width="10" style="80" customWidth="1"/>
    <col min="7173" max="7423" width="5.125" style="80" customWidth="1"/>
    <col min="7424" max="7424" width="5.125" style="80"/>
    <col min="7425" max="7425" width="20.375" style="80" customWidth="1"/>
    <col min="7426" max="7426" width="8.25" style="80" customWidth="1"/>
    <col min="7427" max="7427" width="29.375" style="80" customWidth="1"/>
    <col min="7428" max="7428" width="10" style="80" customWidth="1"/>
    <col min="7429" max="7679" width="5.125" style="80" customWidth="1"/>
    <col min="7680" max="7680" width="5.125" style="80"/>
    <col min="7681" max="7681" width="20.375" style="80" customWidth="1"/>
    <col min="7682" max="7682" width="8.25" style="80" customWidth="1"/>
    <col min="7683" max="7683" width="29.375" style="80" customWidth="1"/>
    <col min="7684" max="7684" width="10" style="80" customWidth="1"/>
    <col min="7685" max="7935" width="5.125" style="80" customWidth="1"/>
    <col min="7936" max="7936" width="5.125" style="80"/>
    <col min="7937" max="7937" width="20.375" style="80" customWidth="1"/>
    <col min="7938" max="7938" width="8.25" style="80" customWidth="1"/>
    <col min="7939" max="7939" width="29.375" style="80" customWidth="1"/>
    <col min="7940" max="7940" width="10" style="80" customWidth="1"/>
    <col min="7941" max="8191" width="5.125" style="80" customWidth="1"/>
    <col min="8192" max="8192" width="5.125" style="80"/>
    <col min="8193" max="8193" width="20.375" style="80" customWidth="1"/>
    <col min="8194" max="8194" width="8.25" style="80" customWidth="1"/>
    <col min="8195" max="8195" width="29.375" style="80" customWidth="1"/>
    <col min="8196" max="8196" width="10" style="80" customWidth="1"/>
    <col min="8197" max="8447" width="5.125" style="80" customWidth="1"/>
    <col min="8448" max="8448" width="5.125" style="80"/>
    <col min="8449" max="8449" width="20.375" style="80" customWidth="1"/>
    <col min="8450" max="8450" width="8.25" style="80" customWidth="1"/>
    <col min="8451" max="8451" width="29.375" style="80" customWidth="1"/>
    <col min="8452" max="8452" width="10" style="80" customWidth="1"/>
    <col min="8453" max="8703" width="5.125" style="80" customWidth="1"/>
    <col min="8704" max="8704" width="5.125" style="80"/>
    <col min="8705" max="8705" width="20.375" style="80" customWidth="1"/>
    <col min="8706" max="8706" width="8.25" style="80" customWidth="1"/>
    <col min="8707" max="8707" width="29.375" style="80" customWidth="1"/>
    <col min="8708" max="8708" width="10" style="80" customWidth="1"/>
    <col min="8709" max="8959" width="5.125" style="80" customWidth="1"/>
    <col min="8960" max="8960" width="5.125" style="80"/>
    <col min="8961" max="8961" width="20.375" style="80" customWidth="1"/>
    <col min="8962" max="8962" width="8.25" style="80" customWidth="1"/>
    <col min="8963" max="8963" width="29.375" style="80" customWidth="1"/>
    <col min="8964" max="8964" width="10" style="80" customWidth="1"/>
    <col min="8965" max="9215" width="5.125" style="80" customWidth="1"/>
    <col min="9216" max="9216" width="5.125" style="80"/>
    <col min="9217" max="9217" width="20.375" style="80" customWidth="1"/>
    <col min="9218" max="9218" width="8.25" style="80" customWidth="1"/>
    <col min="9219" max="9219" width="29.375" style="80" customWidth="1"/>
    <col min="9220" max="9220" width="10" style="80" customWidth="1"/>
    <col min="9221" max="9471" width="5.125" style="80" customWidth="1"/>
    <col min="9472" max="9472" width="5.125" style="80"/>
    <col min="9473" max="9473" width="20.375" style="80" customWidth="1"/>
    <col min="9474" max="9474" width="8.25" style="80" customWidth="1"/>
    <col min="9475" max="9475" width="29.375" style="80" customWidth="1"/>
    <col min="9476" max="9476" width="10" style="80" customWidth="1"/>
    <col min="9477" max="9727" width="5.125" style="80" customWidth="1"/>
    <col min="9728" max="9728" width="5.125" style="80"/>
    <col min="9729" max="9729" width="20.375" style="80" customWidth="1"/>
    <col min="9730" max="9730" width="8.25" style="80" customWidth="1"/>
    <col min="9731" max="9731" width="29.375" style="80" customWidth="1"/>
    <col min="9732" max="9732" width="10" style="80" customWidth="1"/>
    <col min="9733" max="9983" width="5.125" style="80" customWidth="1"/>
    <col min="9984" max="9984" width="5.125" style="80"/>
    <col min="9985" max="9985" width="20.375" style="80" customWidth="1"/>
    <col min="9986" max="9986" width="8.25" style="80" customWidth="1"/>
    <col min="9987" max="9987" width="29.375" style="80" customWidth="1"/>
    <col min="9988" max="9988" width="10" style="80" customWidth="1"/>
    <col min="9989" max="10239" width="5.125" style="80" customWidth="1"/>
    <col min="10240" max="10240" width="5.125" style="80"/>
    <col min="10241" max="10241" width="20.375" style="80" customWidth="1"/>
    <col min="10242" max="10242" width="8.25" style="80" customWidth="1"/>
    <col min="10243" max="10243" width="29.375" style="80" customWidth="1"/>
    <col min="10244" max="10244" width="10" style="80" customWidth="1"/>
    <col min="10245" max="10495" width="5.125" style="80" customWidth="1"/>
    <col min="10496" max="10496" width="5.125" style="80"/>
    <col min="10497" max="10497" width="20.375" style="80" customWidth="1"/>
    <col min="10498" max="10498" width="8.25" style="80" customWidth="1"/>
    <col min="10499" max="10499" width="29.375" style="80" customWidth="1"/>
    <col min="10500" max="10500" width="10" style="80" customWidth="1"/>
    <col min="10501" max="10751" width="5.125" style="80" customWidth="1"/>
    <col min="10752" max="10752" width="5.125" style="80"/>
    <col min="10753" max="10753" width="20.375" style="80" customWidth="1"/>
    <col min="10754" max="10754" width="8.25" style="80" customWidth="1"/>
    <col min="10755" max="10755" width="29.375" style="80" customWidth="1"/>
    <col min="10756" max="10756" width="10" style="80" customWidth="1"/>
    <col min="10757" max="11007" width="5.125" style="80" customWidth="1"/>
    <col min="11008" max="11008" width="5.125" style="80"/>
    <col min="11009" max="11009" width="20.375" style="80" customWidth="1"/>
    <col min="11010" max="11010" width="8.25" style="80" customWidth="1"/>
    <col min="11011" max="11011" width="29.375" style="80" customWidth="1"/>
    <col min="11012" max="11012" width="10" style="80" customWidth="1"/>
    <col min="11013" max="11263" width="5.125" style="80" customWidth="1"/>
    <col min="11264" max="11264" width="5.125" style="80"/>
    <col min="11265" max="11265" width="20.375" style="80" customWidth="1"/>
    <col min="11266" max="11266" width="8.25" style="80" customWidth="1"/>
    <col min="11267" max="11267" width="29.375" style="80" customWidth="1"/>
    <col min="11268" max="11268" width="10" style="80" customWidth="1"/>
    <col min="11269" max="11519" width="5.125" style="80" customWidth="1"/>
    <col min="11520" max="11520" width="5.125" style="80"/>
    <col min="11521" max="11521" width="20.375" style="80" customWidth="1"/>
    <col min="11522" max="11522" width="8.25" style="80" customWidth="1"/>
    <col min="11523" max="11523" width="29.375" style="80" customWidth="1"/>
    <col min="11524" max="11524" width="10" style="80" customWidth="1"/>
    <col min="11525" max="11775" width="5.125" style="80" customWidth="1"/>
    <col min="11776" max="11776" width="5.125" style="80"/>
    <col min="11777" max="11777" width="20.375" style="80" customWidth="1"/>
    <col min="11778" max="11778" width="8.25" style="80" customWidth="1"/>
    <col min="11779" max="11779" width="29.375" style="80" customWidth="1"/>
    <col min="11780" max="11780" width="10" style="80" customWidth="1"/>
    <col min="11781" max="12031" width="5.125" style="80" customWidth="1"/>
    <col min="12032" max="12032" width="5.125" style="80"/>
    <col min="12033" max="12033" width="20.375" style="80" customWidth="1"/>
    <col min="12034" max="12034" width="8.25" style="80" customWidth="1"/>
    <col min="12035" max="12035" width="29.375" style="80" customWidth="1"/>
    <col min="12036" max="12036" width="10" style="80" customWidth="1"/>
    <col min="12037" max="12287" width="5.125" style="80" customWidth="1"/>
    <col min="12288" max="12288" width="5.125" style="80"/>
    <col min="12289" max="12289" width="20.375" style="80" customWidth="1"/>
    <col min="12290" max="12290" width="8.25" style="80" customWidth="1"/>
    <col min="12291" max="12291" width="29.375" style="80" customWidth="1"/>
    <col min="12292" max="12292" width="10" style="80" customWidth="1"/>
    <col min="12293" max="12543" width="5.125" style="80" customWidth="1"/>
    <col min="12544" max="12544" width="5.125" style="80"/>
    <col min="12545" max="12545" width="20.375" style="80" customWidth="1"/>
    <col min="12546" max="12546" width="8.25" style="80" customWidth="1"/>
    <col min="12547" max="12547" width="29.375" style="80" customWidth="1"/>
    <col min="12548" max="12548" width="10" style="80" customWidth="1"/>
    <col min="12549" max="12799" width="5.125" style="80" customWidth="1"/>
    <col min="12800" max="12800" width="5.125" style="80"/>
    <col min="12801" max="12801" width="20.375" style="80" customWidth="1"/>
    <col min="12802" max="12802" width="8.25" style="80" customWidth="1"/>
    <col min="12803" max="12803" width="29.375" style="80" customWidth="1"/>
    <col min="12804" max="12804" width="10" style="80" customWidth="1"/>
    <col min="12805" max="13055" width="5.125" style="80" customWidth="1"/>
    <col min="13056" max="13056" width="5.125" style="80"/>
    <col min="13057" max="13057" width="20.375" style="80" customWidth="1"/>
    <col min="13058" max="13058" width="8.25" style="80" customWidth="1"/>
    <col min="13059" max="13059" width="29.375" style="80" customWidth="1"/>
    <col min="13060" max="13060" width="10" style="80" customWidth="1"/>
    <col min="13061" max="13311" width="5.125" style="80" customWidth="1"/>
    <col min="13312" max="13312" width="5.125" style="80"/>
    <col min="13313" max="13313" width="20.375" style="80" customWidth="1"/>
    <col min="13314" max="13314" width="8.25" style="80" customWidth="1"/>
    <col min="13315" max="13315" width="29.375" style="80" customWidth="1"/>
    <col min="13316" max="13316" width="10" style="80" customWidth="1"/>
    <col min="13317" max="13567" width="5.125" style="80" customWidth="1"/>
    <col min="13568" max="13568" width="5.125" style="80"/>
    <col min="13569" max="13569" width="20.375" style="80" customWidth="1"/>
    <col min="13570" max="13570" width="8.25" style="80" customWidth="1"/>
    <col min="13571" max="13571" width="29.375" style="80" customWidth="1"/>
    <col min="13572" max="13572" width="10" style="80" customWidth="1"/>
    <col min="13573" max="13823" width="5.125" style="80" customWidth="1"/>
    <col min="13824" max="13824" width="5.125" style="80"/>
    <col min="13825" max="13825" width="20.375" style="80" customWidth="1"/>
    <col min="13826" max="13826" width="8.25" style="80" customWidth="1"/>
    <col min="13827" max="13827" width="29.375" style="80" customWidth="1"/>
    <col min="13828" max="13828" width="10" style="80" customWidth="1"/>
    <col min="13829" max="14079" width="5.125" style="80" customWidth="1"/>
    <col min="14080" max="14080" width="5.125" style="80"/>
    <col min="14081" max="14081" width="20.375" style="80" customWidth="1"/>
    <col min="14082" max="14082" width="8.25" style="80" customWidth="1"/>
    <col min="14083" max="14083" width="29.375" style="80" customWidth="1"/>
    <col min="14084" max="14084" width="10" style="80" customWidth="1"/>
    <col min="14085" max="14335" width="5.125" style="80" customWidth="1"/>
    <col min="14336" max="14336" width="5.125" style="80"/>
    <col min="14337" max="14337" width="20.375" style="80" customWidth="1"/>
    <col min="14338" max="14338" width="8.25" style="80" customWidth="1"/>
    <col min="14339" max="14339" width="29.375" style="80" customWidth="1"/>
    <col min="14340" max="14340" width="10" style="80" customWidth="1"/>
    <col min="14341" max="14591" width="5.125" style="80" customWidth="1"/>
    <col min="14592" max="14592" width="5.125" style="80"/>
    <col min="14593" max="14593" width="20.375" style="80" customWidth="1"/>
    <col min="14594" max="14594" width="8.25" style="80" customWidth="1"/>
    <col min="14595" max="14595" width="29.375" style="80" customWidth="1"/>
    <col min="14596" max="14596" width="10" style="80" customWidth="1"/>
    <col min="14597" max="14847" width="5.125" style="80" customWidth="1"/>
    <col min="14848" max="14848" width="5.125" style="80"/>
    <col min="14849" max="14849" width="20.375" style="80" customWidth="1"/>
    <col min="14850" max="14850" width="8.25" style="80" customWidth="1"/>
    <col min="14851" max="14851" width="29.375" style="80" customWidth="1"/>
    <col min="14852" max="14852" width="10" style="80" customWidth="1"/>
    <col min="14853" max="15103" width="5.125" style="80" customWidth="1"/>
    <col min="15104" max="15104" width="5.125" style="80"/>
    <col min="15105" max="15105" width="20.375" style="80" customWidth="1"/>
    <col min="15106" max="15106" width="8.25" style="80" customWidth="1"/>
    <col min="15107" max="15107" width="29.375" style="80" customWidth="1"/>
    <col min="15108" max="15108" width="10" style="80" customWidth="1"/>
    <col min="15109" max="15359" width="5.125" style="80" customWidth="1"/>
    <col min="15360" max="15360" width="5.125" style="80"/>
    <col min="15361" max="15361" width="20.375" style="80" customWidth="1"/>
    <col min="15362" max="15362" width="8.25" style="80" customWidth="1"/>
    <col min="15363" max="15363" width="29.375" style="80" customWidth="1"/>
    <col min="15364" max="15364" width="10" style="80" customWidth="1"/>
    <col min="15365" max="15615" width="5.125" style="80" customWidth="1"/>
    <col min="15616" max="15616" width="5.125" style="80"/>
    <col min="15617" max="15617" width="20.375" style="80" customWidth="1"/>
    <col min="15618" max="15618" width="8.25" style="80" customWidth="1"/>
    <col min="15619" max="15619" width="29.375" style="80" customWidth="1"/>
    <col min="15620" max="15620" width="10" style="80" customWidth="1"/>
    <col min="15621" max="15871" width="5.125" style="80" customWidth="1"/>
    <col min="15872" max="15872" width="5.125" style="80"/>
    <col min="15873" max="15873" width="20.375" style="80" customWidth="1"/>
    <col min="15874" max="15874" width="8.25" style="80" customWidth="1"/>
    <col min="15875" max="15875" width="29.375" style="80" customWidth="1"/>
    <col min="15876" max="15876" width="10" style="80" customWidth="1"/>
    <col min="15877" max="16127" width="5.125" style="80" customWidth="1"/>
    <col min="16128" max="16128" width="5.125" style="80"/>
    <col min="16129" max="16129" width="20.375" style="80" customWidth="1"/>
    <col min="16130" max="16130" width="8.25" style="80" customWidth="1"/>
    <col min="16131" max="16131" width="29.375" style="80" customWidth="1"/>
    <col min="16132" max="16132" width="10" style="80" customWidth="1"/>
    <col min="16133" max="16383" width="5.125" style="80" customWidth="1"/>
    <col min="16384" max="16384" width="5.125" style="80"/>
  </cols>
  <sheetData>
    <row r="1" spans="1:6" ht="15" customHeight="1">
      <c r="A1" s="1"/>
    </row>
    <row r="2" spans="1:6" ht="28.5" customHeight="1">
      <c r="A2" s="3" t="s">
        <v>57</v>
      </c>
      <c r="B2" s="4"/>
      <c r="C2" s="4"/>
      <c r="D2" s="4"/>
    </row>
    <row r="3" spans="1:6" s="81" customFormat="1" ht="17.25" customHeight="1">
      <c r="A3" s="1" t="s">
        <v>185</v>
      </c>
      <c r="B3" s="5"/>
      <c r="C3" s="5"/>
      <c r="D3" s="6" t="s">
        <v>1</v>
      </c>
    </row>
    <row r="4" spans="1:6" ht="17.25" customHeight="1">
      <c r="A4" s="131" t="s">
        <v>2</v>
      </c>
      <c r="B4" s="131"/>
      <c r="C4" s="9" t="s">
        <v>3</v>
      </c>
      <c r="D4" s="10"/>
      <c r="E4" s="81"/>
    </row>
    <row r="5" spans="1:6" ht="17.25" customHeight="1">
      <c r="A5" s="11" t="s">
        <v>4</v>
      </c>
      <c r="B5" s="11" t="s">
        <v>5</v>
      </c>
      <c r="C5" s="82" t="s">
        <v>4</v>
      </c>
      <c r="D5" s="83" t="s">
        <v>5</v>
      </c>
      <c r="E5" s="81"/>
      <c r="F5" s="81"/>
    </row>
    <row r="6" spans="1:6" ht="17.25" customHeight="1">
      <c r="A6" s="14" t="s">
        <v>6</v>
      </c>
      <c r="B6" s="15">
        <v>1807.3</v>
      </c>
      <c r="C6" s="16" t="s">
        <v>31</v>
      </c>
      <c r="D6" s="15">
        <v>1807.3</v>
      </c>
      <c r="E6" s="81"/>
    </row>
    <row r="7" spans="1:6" ht="17.25" customHeight="1">
      <c r="A7" s="14" t="s">
        <v>8</v>
      </c>
      <c r="B7" s="15"/>
      <c r="C7" s="80" t="s">
        <v>170</v>
      </c>
      <c r="D7" s="15"/>
      <c r="E7" s="81"/>
    </row>
    <row r="8" spans="1:6" ht="17.25" customHeight="1">
      <c r="A8" s="14" t="s">
        <v>10</v>
      </c>
      <c r="B8" s="15"/>
      <c r="C8" s="16" t="s">
        <v>171</v>
      </c>
      <c r="D8" s="15">
        <v>836.1</v>
      </c>
    </row>
    <row r="9" spans="1:6" ht="17.25" customHeight="1">
      <c r="A9" s="84"/>
      <c r="B9" s="15"/>
      <c r="C9" s="16" t="s">
        <v>25</v>
      </c>
      <c r="D9" s="15">
        <v>546.79999999999995</v>
      </c>
    </row>
    <row r="10" spans="1:6" ht="17.25" customHeight="1">
      <c r="A10" s="85"/>
      <c r="B10" s="15"/>
      <c r="C10" s="16" t="s">
        <v>172</v>
      </c>
      <c r="D10" s="15">
        <v>37</v>
      </c>
    </row>
    <row r="11" spans="1:6" ht="17.25" customHeight="1">
      <c r="A11" s="14"/>
      <c r="B11" s="15"/>
      <c r="C11" s="16" t="s">
        <v>173</v>
      </c>
      <c r="D11" s="15">
        <v>98.3</v>
      </c>
    </row>
    <row r="12" spans="1:6" ht="17.25" customHeight="1">
      <c r="A12" s="19"/>
      <c r="B12" s="18"/>
      <c r="C12" s="16" t="s">
        <v>174</v>
      </c>
      <c r="D12" s="15">
        <v>37</v>
      </c>
    </row>
    <row r="13" spans="1:6" ht="17.25" customHeight="1">
      <c r="A13" s="19"/>
      <c r="B13" s="18"/>
      <c r="C13" s="16" t="s">
        <v>175</v>
      </c>
      <c r="D13" s="15">
        <v>117</v>
      </c>
    </row>
    <row r="14" spans="1:6" ht="17.25" customHeight="1">
      <c r="A14" s="19"/>
      <c r="B14" s="18"/>
      <c r="C14" s="16"/>
      <c r="D14" s="15"/>
      <c r="E14" s="81"/>
    </row>
    <row r="15" spans="1:6" ht="17.25" customHeight="1">
      <c r="A15" s="19"/>
      <c r="B15" s="18"/>
      <c r="C15" s="16" t="s">
        <v>176</v>
      </c>
      <c r="D15" s="15">
        <v>247.4</v>
      </c>
    </row>
    <row r="16" spans="1:6" ht="17.25" customHeight="1">
      <c r="A16" s="19"/>
      <c r="B16" s="18"/>
      <c r="C16" s="16" t="s">
        <v>177</v>
      </c>
      <c r="D16" s="15">
        <v>247.4</v>
      </c>
    </row>
    <row r="17" spans="1:4" ht="17.25" customHeight="1">
      <c r="A17" s="19"/>
      <c r="B17" s="18"/>
      <c r="C17" s="16"/>
      <c r="D17" s="15"/>
    </row>
    <row r="18" spans="1:4" ht="17.25" customHeight="1">
      <c r="A18" s="19"/>
      <c r="B18" s="18"/>
      <c r="C18" s="16" t="s">
        <v>178</v>
      </c>
      <c r="D18" s="15">
        <v>609</v>
      </c>
    </row>
    <row r="19" spans="1:4" ht="17.25" customHeight="1">
      <c r="A19" s="19"/>
      <c r="B19" s="18"/>
      <c r="C19" s="16" t="s">
        <v>179</v>
      </c>
      <c r="D19" s="15">
        <v>8</v>
      </c>
    </row>
    <row r="20" spans="1:4" ht="17.25" customHeight="1">
      <c r="A20" s="19"/>
      <c r="B20" s="18"/>
      <c r="C20" s="16" t="s">
        <v>180</v>
      </c>
      <c r="D20" s="15">
        <v>34</v>
      </c>
    </row>
    <row r="21" spans="1:4" s="86" customFormat="1" ht="17.25" customHeight="1">
      <c r="A21" s="19"/>
      <c r="B21" s="18"/>
      <c r="C21" s="16" t="s">
        <v>181</v>
      </c>
      <c r="D21" s="15">
        <v>327</v>
      </c>
    </row>
    <row r="22" spans="1:4" s="86" customFormat="1" ht="17.25" customHeight="1">
      <c r="A22" s="19"/>
      <c r="B22" s="18"/>
      <c r="C22" s="16" t="s">
        <v>182</v>
      </c>
      <c r="D22" s="15">
        <v>240</v>
      </c>
    </row>
    <row r="23" spans="1:4" ht="17.25" customHeight="1">
      <c r="A23" s="19"/>
      <c r="B23" s="18"/>
      <c r="C23" s="16"/>
      <c r="D23" s="15"/>
    </row>
    <row r="24" spans="1:4" ht="17.25" customHeight="1">
      <c r="A24" s="19"/>
      <c r="B24" s="18"/>
      <c r="C24" s="16" t="s">
        <v>183</v>
      </c>
      <c r="D24" s="15">
        <v>114.8</v>
      </c>
    </row>
    <row r="25" spans="1:4" ht="17.25" customHeight="1">
      <c r="A25" s="19"/>
      <c r="B25" s="18"/>
      <c r="C25" s="85" t="s">
        <v>170</v>
      </c>
      <c r="D25" s="15"/>
    </row>
    <row r="26" spans="1:4" ht="17.25" customHeight="1">
      <c r="A26" s="19"/>
      <c r="B26" s="18"/>
      <c r="C26" s="16" t="s">
        <v>14</v>
      </c>
      <c r="D26" s="15">
        <v>36.700000000000003</v>
      </c>
    </row>
    <row r="27" spans="1:4" ht="17.25" customHeight="1">
      <c r="A27" s="19"/>
      <c r="B27" s="18"/>
      <c r="C27" s="16" t="s">
        <v>15</v>
      </c>
      <c r="D27" s="15">
        <v>36.700000000000003</v>
      </c>
    </row>
    <row r="28" spans="1:4" ht="17.25" customHeight="1">
      <c r="A28" s="19"/>
      <c r="B28" s="18"/>
      <c r="C28" s="85" t="s">
        <v>170</v>
      </c>
      <c r="D28" s="15"/>
    </row>
    <row r="29" spans="1:4" ht="17.25" customHeight="1">
      <c r="A29" s="19"/>
      <c r="B29" s="18"/>
      <c r="C29" s="16" t="s">
        <v>184</v>
      </c>
      <c r="D29" s="15">
        <v>48.1</v>
      </c>
    </row>
    <row r="30" spans="1:4" ht="17.25" customHeight="1">
      <c r="A30" s="19"/>
      <c r="B30" s="18"/>
      <c r="C30" s="16" t="s">
        <v>18</v>
      </c>
      <c r="D30" s="15">
        <v>49.7</v>
      </c>
    </row>
    <row r="31" spans="1:4" ht="17.25" customHeight="1">
      <c r="A31" s="19"/>
      <c r="B31" s="18"/>
      <c r="C31" s="16" t="s">
        <v>19</v>
      </c>
      <c r="D31" s="15">
        <v>28.4</v>
      </c>
    </row>
    <row r="32" spans="1:4" ht="18" customHeight="1">
      <c r="A32" s="11" t="s">
        <v>20</v>
      </c>
      <c r="B32" s="18"/>
      <c r="C32" s="87" t="s">
        <v>21</v>
      </c>
      <c r="D32" s="15">
        <v>1807.3</v>
      </c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H86"/>
  <sheetViews>
    <sheetView workbookViewId="0">
      <selection activeCell="B13" sqref="B13"/>
    </sheetView>
  </sheetViews>
  <sheetFormatPr defaultColWidth="5.125" defaultRowHeight="13.5"/>
  <cols>
    <col min="1" max="1" width="22.5" style="7" customWidth="1"/>
    <col min="2" max="2" width="13.5" style="7" customWidth="1"/>
    <col min="3" max="3" width="31.625" style="7" customWidth="1"/>
    <col min="4" max="4" width="13.5" style="7" customWidth="1"/>
    <col min="5" max="242" width="5.125" style="7" customWidth="1"/>
    <col min="243" max="254" width="5.125" style="32" customWidth="1"/>
    <col min="255" max="256" width="5.125" style="32"/>
    <col min="257" max="257" width="22.5" style="32" customWidth="1"/>
    <col min="258" max="258" width="13.5" style="32" customWidth="1"/>
    <col min="259" max="259" width="31.625" style="32" customWidth="1"/>
    <col min="260" max="260" width="13.5" style="32" customWidth="1"/>
    <col min="261" max="510" width="5.125" style="32" customWidth="1"/>
    <col min="511" max="512" width="5.125" style="32"/>
    <col min="513" max="513" width="22.5" style="32" customWidth="1"/>
    <col min="514" max="514" width="13.5" style="32" customWidth="1"/>
    <col min="515" max="515" width="31.625" style="32" customWidth="1"/>
    <col min="516" max="516" width="13.5" style="32" customWidth="1"/>
    <col min="517" max="766" width="5.125" style="32" customWidth="1"/>
    <col min="767" max="768" width="5.125" style="32"/>
    <col min="769" max="769" width="22.5" style="32" customWidth="1"/>
    <col min="770" max="770" width="13.5" style="32" customWidth="1"/>
    <col min="771" max="771" width="31.625" style="32" customWidth="1"/>
    <col min="772" max="772" width="13.5" style="32" customWidth="1"/>
    <col min="773" max="1022" width="5.125" style="32" customWidth="1"/>
    <col min="1023" max="1024" width="5.125" style="32"/>
    <col min="1025" max="1025" width="22.5" style="32" customWidth="1"/>
    <col min="1026" max="1026" width="13.5" style="32" customWidth="1"/>
    <col min="1027" max="1027" width="31.625" style="32" customWidth="1"/>
    <col min="1028" max="1028" width="13.5" style="32" customWidth="1"/>
    <col min="1029" max="1278" width="5.125" style="32" customWidth="1"/>
    <col min="1279" max="1280" width="5.125" style="32"/>
    <col min="1281" max="1281" width="22.5" style="32" customWidth="1"/>
    <col min="1282" max="1282" width="13.5" style="32" customWidth="1"/>
    <col min="1283" max="1283" width="31.625" style="32" customWidth="1"/>
    <col min="1284" max="1284" width="13.5" style="32" customWidth="1"/>
    <col min="1285" max="1534" width="5.125" style="32" customWidth="1"/>
    <col min="1535" max="1536" width="5.125" style="32"/>
    <col min="1537" max="1537" width="22.5" style="32" customWidth="1"/>
    <col min="1538" max="1538" width="13.5" style="32" customWidth="1"/>
    <col min="1539" max="1539" width="31.625" style="32" customWidth="1"/>
    <col min="1540" max="1540" width="13.5" style="32" customWidth="1"/>
    <col min="1541" max="1790" width="5.125" style="32" customWidth="1"/>
    <col min="1791" max="1792" width="5.125" style="32"/>
    <col min="1793" max="1793" width="22.5" style="32" customWidth="1"/>
    <col min="1794" max="1794" width="13.5" style="32" customWidth="1"/>
    <col min="1795" max="1795" width="31.625" style="32" customWidth="1"/>
    <col min="1796" max="1796" width="13.5" style="32" customWidth="1"/>
    <col min="1797" max="2046" width="5.125" style="32" customWidth="1"/>
    <col min="2047" max="2048" width="5.125" style="32"/>
    <col min="2049" max="2049" width="22.5" style="32" customWidth="1"/>
    <col min="2050" max="2050" width="13.5" style="32" customWidth="1"/>
    <col min="2051" max="2051" width="31.625" style="32" customWidth="1"/>
    <col min="2052" max="2052" width="13.5" style="32" customWidth="1"/>
    <col min="2053" max="2302" width="5.125" style="32" customWidth="1"/>
    <col min="2303" max="2304" width="5.125" style="32"/>
    <col min="2305" max="2305" width="22.5" style="32" customWidth="1"/>
    <col min="2306" max="2306" width="13.5" style="32" customWidth="1"/>
    <col min="2307" max="2307" width="31.625" style="32" customWidth="1"/>
    <col min="2308" max="2308" width="13.5" style="32" customWidth="1"/>
    <col min="2309" max="2558" width="5.125" style="32" customWidth="1"/>
    <col min="2559" max="2560" width="5.125" style="32"/>
    <col min="2561" max="2561" width="22.5" style="32" customWidth="1"/>
    <col min="2562" max="2562" width="13.5" style="32" customWidth="1"/>
    <col min="2563" max="2563" width="31.625" style="32" customWidth="1"/>
    <col min="2564" max="2564" width="13.5" style="32" customWidth="1"/>
    <col min="2565" max="2814" width="5.125" style="32" customWidth="1"/>
    <col min="2815" max="2816" width="5.125" style="32"/>
    <col min="2817" max="2817" width="22.5" style="32" customWidth="1"/>
    <col min="2818" max="2818" width="13.5" style="32" customWidth="1"/>
    <col min="2819" max="2819" width="31.625" style="32" customWidth="1"/>
    <col min="2820" max="2820" width="13.5" style="32" customWidth="1"/>
    <col min="2821" max="3070" width="5.125" style="32" customWidth="1"/>
    <col min="3071" max="3072" width="5.125" style="32"/>
    <col min="3073" max="3073" width="22.5" style="32" customWidth="1"/>
    <col min="3074" max="3074" width="13.5" style="32" customWidth="1"/>
    <col min="3075" max="3075" width="31.625" style="32" customWidth="1"/>
    <col min="3076" max="3076" width="13.5" style="32" customWidth="1"/>
    <col min="3077" max="3326" width="5.125" style="32" customWidth="1"/>
    <col min="3327" max="3328" width="5.125" style="32"/>
    <col min="3329" max="3329" width="22.5" style="32" customWidth="1"/>
    <col min="3330" max="3330" width="13.5" style="32" customWidth="1"/>
    <col min="3331" max="3331" width="31.625" style="32" customWidth="1"/>
    <col min="3332" max="3332" width="13.5" style="32" customWidth="1"/>
    <col min="3333" max="3582" width="5.125" style="32" customWidth="1"/>
    <col min="3583" max="3584" width="5.125" style="32"/>
    <col min="3585" max="3585" width="22.5" style="32" customWidth="1"/>
    <col min="3586" max="3586" width="13.5" style="32" customWidth="1"/>
    <col min="3587" max="3587" width="31.625" style="32" customWidth="1"/>
    <col min="3588" max="3588" width="13.5" style="32" customWidth="1"/>
    <col min="3589" max="3838" width="5.125" style="32" customWidth="1"/>
    <col min="3839" max="3840" width="5.125" style="32"/>
    <col min="3841" max="3841" width="22.5" style="32" customWidth="1"/>
    <col min="3842" max="3842" width="13.5" style="32" customWidth="1"/>
    <col min="3843" max="3843" width="31.625" style="32" customWidth="1"/>
    <col min="3844" max="3844" width="13.5" style="32" customWidth="1"/>
    <col min="3845" max="4094" width="5.125" style="32" customWidth="1"/>
    <col min="4095" max="4096" width="5.125" style="32"/>
    <col min="4097" max="4097" width="22.5" style="32" customWidth="1"/>
    <col min="4098" max="4098" width="13.5" style="32" customWidth="1"/>
    <col min="4099" max="4099" width="31.625" style="32" customWidth="1"/>
    <col min="4100" max="4100" width="13.5" style="32" customWidth="1"/>
    <col min="4101" max="4350" width="5.125" style="32" customWidth="1"/>
    <col min="4351" max="4352" width="5.125" style="32"/>
    <col min="4353" max="4353" width="22.5" style="32" customWidth="1"/>
    <col min="4354" max="4354" width="13.5" style="32" customWidth="1"/>
    <col min="4355" max="4355" width="31.625" style="32" customWidth="1"/>
    <col min="4356" max="4356" width="13.5" style="32" customWidth="1"/>
    <col min="4357" max="4606" width="5.125" style="32" customWidth="1"/>
    <col min="4607" max="4608" width="5.125" style="32"/>
    <col min="4609" max="4609" width="22.5" style="32" customWidth="1"/>
    <col min="4610" max="4610" width="13.5" style="32" customWidth="1"/>
    <col min="4611" max="4611" width="31.625" style="32" customWidth="1"/>
    <col min="4612" max="4612" width="13.5" style="32" customWidth="1"/>
    <col min="4613" max="4862" width="5.125" style="32" customWidth="1"/>
    <col min="4863" max="4864" width="5.125" style="32"/>
    <col min="4865" max="4865" width="22.5" style="32" customWidth="1"/>
    <col min="4866" max="4866" width="13.5" style="32" customWidth="1"/>
    <col min="4867" max="4867" width="31.625" style="32" customWidth="1"/>
    <col min="4868" max="4868" width="13.5" style="32" customWidth="1"/>
    <col min="4869" max="5118" width="5.125" style="32" customWidth="1"/>
    <col min="5119" max="5120" width="5.125" style="32"/>
    <col min="5121" max="5121" width="22.5" style="32" customWidth="1"/>
    <col min="5122" max="5122" width="13.5" style="32" customWidth="1"/>
    <col min="5123" max="5123" width="31.625" style="32" customWidth="1"/>
    <col min="5124" max="5124" width="13.5" style="32" customWidth="1"/>
    <col min="5125" max="5374" width="5.125" style="32" customWidth="1"/>
    <col min="5375" max="5376" width="5.125" style="32"/>
    <col min="5377" max="5377" width="22.5" style="32" customWidth="1"/>
    <col min="5378" max="5378" width="13.5" style="32" customWidth="1"/>
    <col min="5379" max="5379" width="31.625" style="32" customWidth="1"/>
    <col min="5380" max="5380" width="13.5" style="32" customWidth="1"/>
    <col min="5381" max="5630" width="5.125" style="32" customWidth="1"/>
    <col min="5631" max="5632" width="5.125" style="32"/>
    <col min="5633" max="5633" width="22.5" style="32" customWidth="1"/>
    <col min="5634" max="5634" width="13.5" style="32" customWidth="1"/>
    <col min="5635" max="5635" width="31.625" style="32" customWidth="1"/>
    <col min="5636" max="5636" width="13.5" style="32" customWidth="1"/>
    <col min="5637" max="5886" width="5.125" style="32" customWidth="1"/>
    <col min="5887" max="5888" width="5.125" style="32"/>
    <col min="5889" max="5889" width="22.5" style="32" customWidth="1"/>
    <col min="5890" max="5890" width="13.5" style="32" customWidth="1"/>
    <col min="5891" max="5891" width="31.625" style="32" customWidth="1"/>
    <col min="5892" max="5892" width="13.5" style="32" customWidth="1"/>
    <col min="5893" max="6142" width="5.125" style="32" customWidth="1"/>
    <col min="6143" max="6144" width="5.125" style="32"/>
    <col min="6145" max="6145" width="22.5" style="32" customWidth="1"/>
    <col min="6146" max="6146" width="13.5" style="32" customWidth="1"/>
    <col min="6147" max="6147" width="31.625" style="32" customWidth="1"/>
    <col min="6148" max="6148" width="13.5" style="32" customWidth="1"/>
    <col min="6149" max="6398" width="5.125" style="32" customWidth="1"/>
    <col min="6399" max="6400" width="5.125" style="32"/>
    <col min="6401" max="6401" width="22.5" style="32" customWidth="1"/>
    <col min="6402" max="6402" width="13.5" style="32" customWidth="1"/>
    <col min="6403" max="6403" width="31.625" style="32" customWidth="1"/>
    <col min="6404" max="6404" width="13.5" style="32" customWidth="1"/>
    <col min="6405" max="6654" width="5.125" style="32" customWidth="1"/>
    <col min="6655" max="6656" width="5.125" style="32"/>
    <col min="6657" max="6657" width="22.5" style="32" customWidth="1"/>
    <col min="6658" max="6658" width="13.5" style="32" customWidth="1"/>
    <col min="6659" max="6659" width="31.625" style="32" customWidth="1"/>
    <col min="6660" max="6660" width="13.5" style="32" customWidth="1"/>
    <col min="6661" max="6910" width="5.125" style="32" customWidth="1"/>
    <col min="6911" max="6912" width="5.125" style="32"/>
    <col min="6913" max="6913" width="22.5" style="32" customWidth="1"/>
    <col min="6914" max="6914" width="13.5" style="32" customWidth="1"/>
    <col min="6915" max="6915" width="31.625" style="32" customWidth="1"/>
    <col min="6916" max="6916" width="13.5" style="32" customWidth="1"/>
    <col min="6917" max="7166" width="5.125" style="32" customWidth="1"/>
    <col min="7167" max="7168" width="5.125" style="32"/>
    <col min="7169" max="7169" width="22.5" style="32" customWidth="1"/>
    <col min="7170" max="7170" width="13.5" style="32" customWidth="1"/>
    <col min="7171" max="7171" width="31.625" style="32" customWidth="1"/>
    <col min="7172" max="7172" width="13.5" style="32" customWidth="1"/>
    <col min="7173" max="7422" width="5.125" style="32" customWidth="1"/>
    <col min="7423" max="7424" width="5.125" style="32"/>
    <col min="7425" max="7425" width="22.5" style="32" customWidth="1"/>
    <col min="7426" max="7426" width="13.5" style="32" customWidth="1"/>
    <col min="7427" max="7427" width="31.625" style="32" customWidth="1"/>
    <col min="7428" max="7428" width="13.5" style="32" customWidth="1"/>
    <col min="7429" max="7678" width="5.125" style="32" customWidth="1"/>
    <col min="7679" max="7680" width="5.125" style="32"/>
    <col min="7681" max="7681" width="22.5" style="32" customWidth="1"/>
    <col min="7682" max="7682" width="13.5" style="32" customWidth="1"/>
    <col min="7683" max="7683" width="31.625" style="32" customWidth="1"/>
    <col min="7684" max="7684" width="13.5" style="32" customWidth="1"/>
    <col min="7685" max="7934" width="5.125" style="32" customWidth="1"/>
    <col min="7935" max="7936" width="5.125" style="32"/>
    <col min="7937" max="7937" width="22.5" style="32" customWidth="1"/>
    <col min="7938" max="7938" width="13.5" style="32" customWidth="1"/>
    <col min="7939" max="7939" width="31.625" style="32" customWidth="1"/>
    <col min="7940" max="7940" width="13.5" style="32" customWidth="1"/>
    <col min="7941" max="8190" width="5.125" style="32" customWidth="1"/>
    <col min="8191" max="8192" width="5.125" style="32"/>
    <col min="8193" max="8193" width="22.5" style="32" customWidth="1"/>
    <col min="8194" max="8194" width="13.5" style="32" customWidth="1"/>
    <col min="8195" max="8195" width="31.625" style="32" customWidth="1"/>
    <col min="8196" max="8196" width="13.5" style="32" customWidth="1"/>
    <col min="8197" max="8446" width="5.125" style="32" customWidth="1"/>
    <col min="8447" max="8448" width="5.125" style="32"/>
    <col min="8449" max="8449" width="22.5" style="32" customWidth="1"/>
    <col min="8450" max="8450" width="13.5" style="32" customWidth="1"/>
    <col min="8451" max="8451" width="31.625" style="32" customWidth="1"/>
    <col min="8452" max="8452" width="13.5" style="32" customWidth="1"/>
    <col min="8453" max="8702" width="5.125" style="32" customWidth="1"/>
    <col min="8703" max="8704" width="5.125" style="32"/>
    <col min="8705" max="8705" width="22.5" style="32" customWidth="1"/>
    <col min="8706" max="8706" width="13.5" style="32" customWidth="1"/>
    <col min="8707" max="8707" width="31.625" style="32" customWidth="1"/>
    <col min="8708" max="8708" width="13.5" style="32" customWidth="1"/>
    <col min="8709" max="8958" width="5.125" style="32" customWidth="1"/>
    <col min="8959" max="8960" width="5.125" style="32"/>
    <col min="8961" max="8961" width="22.5" style="32" customWidth="1"/>
    <col min="8962" max="8962" width="13.5" style="32" customWidth="1"/>
    <col min="8963" max="8963" width="31.625" style="32" customWidth="1"/>
    <col min="8964" max="8964" width="13.5" style="32" customWidth="1"/>
    <col min="8965" max="9214" width="5.125" style="32" customWidth="1"/>
    <col min="9215" max="9216" width="5.125" style="32"/>
    <col min="9217" max="9217" width="22.5" style="32" customWidth="1"/>
    <col min="9218" max="9218" width="13.5" style="32" customWidth="1"/>
    <col min="9219" max="9219" width="31.625" style="32" customWidth="1"/>
    <col min="9220" max="9220" width="13.5" style="32" customWidth="1"/>
    <col min="9221" max="9470" width="5.125" style="32" customWidth="1"/>
    <col min="9471" max="9472" width="5.125" style="32"/>
    <col min="9473" max="9473" width="22.5" style="32" customWidth="1"/>
    <col min="9474" max="9474" width="13.5" style="32" customWidth="1"/>
    <col min="9475" max="9475" width="31.625" style="32" customWidth="1"/>
    <col min="9476" max="9476" width="13.5" style="32" customWidth="1"/>
    <col min="9477" max="9726" width="5.125" style="32" customWidth="1"/>
    <col min="9727" max="9728" width="5.125" style="32"/>
    <col min="9729" max="9729" width="22.5" style="32" customWidth="1"/>
    <col min="9730" max="9730" width="13.5" style="32" customWidth="1"/>
    <col min="9731" max="9731" width="31.625" style="32" customWidth="1"/>
    <col min="9732" max="9732" width="13.5" style="32" customWidth="1"/>
    <col min="9733" max="9982" width="5.125" style="32" customWidth="1"/>
    <col min="9983" max="9984" width="5.125" style="32"/>
    <col min="9985" max="9985" width="22.5" style="32" customWidth="1"/>
    <col min="9986" max="9986" width="13.5" style="32" customWidth="1"/>
    <col min="9987" max="9987" width="31.625" style="32" customWidth="1"/>
    <col min="9988" max="9988" width="13.5" style="32" customWidth="1"/>
    <col min="9989" max="10238" width="5.125" style="32" customWidth="1"/>
    <col min="10239" max="10240" width="5.125" style="32"/>
    <col min="10241" max="10241" width="22.5" style="32" customWidth="1"/>
    <col min="10242" max="10242" width="13.5" style="32" customWidth="1"/>
    <col min="10243" max="10243" width="31.625" style="32" customWidth="1"/>
    <col min="10244" max="10244" width="13.5" style="32" customWidth="1"/>
    <col min="10245" max="10494" width="5.125" style="32" customWidth="1"/>
    <col min="10495" max="10496" width="5.125" style="32"/>
    <col min="10497" max="10497" width="22.5" style="32" customWidth="1"/>
    <col min="10498" max="10498" width="13.5" style="32" customWidth="1"/>
    <col min="10499" max="10499" width="31.625" style="32" customWidth="1"/>
    <col min="10500" max="10500" width="13.5" style="32" customWidth="1"/>
    <col min="10501" max="10750" width="5.125" style="32" customWidth="1"/>
    <col min="10751" max="10752" width="5.125" style="32"/>
    <col min="10753" max="10753" width="22.5" style="32" customWidth="1"/>
    <col min="10754" max="10754" width="13.5" style="32" customWidth="1"/>
    <col min="10755" max="10755" width="31.625" style="32" customWidth="1"/>
    <col min="10756" max="10756" width="13.5" style="32" customWidth="1"/>
    <col min="10757" max="11006" width="5.125" style="32" customWidth="1"/>
    <col min="11007" max="11008" width="5.125" style="32"/>
    <col min="11009" max="11009" width="22.5" style="32" customWidth="1"/>
    <col min="11010" max="11010" width="13.5" style="32" customWidth="1"/>
    <col min="11011" max="11011" width="31.625" style="32" customWidth="1"/>
    <col min="11012" max="11012" width="13.5" style="32" customWidth="1"/>
    <col min="11013" max="11262" width="5.125" style="32" customWidth="1"/>
    <col min="11263" max="11264" width="5.125" style="32"/>
    <col min="11265" max="11265" width="22.5" style="32" customWidth="1"/>
    <col min="11266" max="11266" width="13.5" style="32" customWidth="1"/>
    <col min="11267" max="11267" width="31.625" style="32" customWidth="1"/>
    <col min="11268" max="11268" width="13.5" style="32" customWidth="1"/>
    <col min="11269" max="11518" width="5.125" style="32" customWidth="1"/>
    <col min="11519" max="11520" width="5.125" style="32"/>
    <col min="11521" max="11521" width="22.5" style="32" customWidth="1"/>
    <col min="11522" max="11522" width="13.5" style="32" customWidth="1"/>
    <col min="11523" max="11523" width="31.625" style="32" customWidth="1"/>
    <col min="11524" max="11524" width="13.5" style="32" customWidth="1"/>
    <col min="11525" max="11774" width="5.125" style="32" customWidth="1"/>
    <col min="11775" max="11776" width="5.125" style="32"/>
    <col min="11777" max="11777" width="22.5" style="32" customWidth="1"/>
    <col min="11778" max="11778" width="13.5" style="32" customWidth="1"/>
    <col min="11779" max="11779" width="31.625" style="32" customWidth="1"/>
    <col min="11780" max="11780" width="13.5" style="32" customWidth="1"/>
    <col min="11781" max="12030" width="5.125" style="32" customWidth="1"/>
    <col min="12031" max="12032" width="5.125" style="32"/>
    <col min="12033" max="12033" width="22.5" style="32" customWidth="1"/>
    <col min="12034" max="12034" width="13.5" style="32" customWidth="1"/>
    <col min="12035" max="12035" width="31.625" style="32" customWidth="1"/>
    <col min="12036" max="12036" width="13.5" style="32" customWidth="1"/>
    <col min="12037" max="12286" width="5.125" style="32" customWidth="1"/>
    <col min="12287" max="12288" width="5.125" style="32"/>
    <col min="12289" max="12289" width="22.5" style="32" customWidth="1"/>
    <col min="12290" max="12290" width="13.5" style="32" customWidth="1"/>
    <col min="12291" max="12291" width="31.625" style="32" customWidth="1"/>
    <col min="12292" max="12292" width="13.5" style="32" customWidth="1"/>
    <col min="12293" max="12542" width="5.125" style="32" customWidth="1"/>
    <col min="12543" max="12544" width="5.125" style="32"/>
    <col min="12545" max="12545" width="22.5" style="32" customWidth="1"/>
    <col min="12546" max="12546" width="13.5" style="32" customWidth="1"/>
    <col min="12547" max="12547" width="31.625" style="32" customWidth="1"/>
    <col min="12548" max="12548" width="13.5" style="32" customWidth="1"/>
    <col min="12549" max="12798" width="5.125" style="32" customWidth="1"/>
    <col min="12799" max="12800" width="5.125" style="32"/>
    <col min="12801" max="12801" width="22.5" style="32" customWidth="1"/>
    <col min="12802" max="12802" width="13.5" style="32" customWidth="1"/>
    <col min="12803" max="12803" width="31.625" style="32" customWidth="1"/>
    <col min="12804" max="12804" width="13.5" style="32" customWidth="1"/>
    <col min="12805" max="13054" width="5.125" style="32" customWidth="1"/>
    <col min="13055" max="13056" width="5.125" style="32"/>
    <col min="13057" max="13057" width="22.5" style="32" customWidth="1"/>
    <col min="13058" max="13058" width="13.5" style="32" customWidth="1"/>
    <col min="13059" max="13059" width="31.625" style="32" customWidth="1"/>
    <col min="13060" max="13060" width="13.5" style="32" customWidth="1"/>
    <col min="13061" max="13310" width="5.125" style="32" customWidth="1"/>
    <col min="13311" max="13312" width="5.125" style="32"/>
    <col min="13313" max="13313" width="22.5" style="32" customWidth="1"/>
    <col min="13314" max="13314" width="13.5" style="32" customWidth="1"/>
    <col min="13315" max="13315" width="31.625" style="32" customWidth="1"/>
    <col min="13316" max="13316" width="13.5" style="32" customWidth="1"/>
    <col min="13317" max="13566" width="5.125" style="32" customWidth="1"/>
    <col min="13567" max="13568" width="5.125" style="32"/>
    <col min="13569" max="13569" width="22.5" style="32" customWidth="1"/>
    <col min="13570" max="13570" width="13.5" style="32" customWidth="1"/>
    <col min="13571" max="13571" width="31.625" style="32" customWidth="1"/>
    <col min="13572" max="13572" width="13.5" style="32" customWidth="1"/>
    <col min="13573" max="13822" width="5.125" style="32" customWidth="1"/>
    <col min="13823" max="13824" width="5.125" style="32"/>
    <col min="13825" max="13825" width="22.5" style="32" customWidth="1"/>
    <col min="13826" max="13826" width="13.5" style="32" customWidth="1"/>
    <col min="13827" max="13827" width="31.625" style="32" customWidth="1"/>
    <col min="13828" max="13828" width="13.5" style="32" customWidth="1"/>
    <col min="13829" max="14078" width="5.125" style="32" customWidth="1"/>
    <col min="14079" max="14080" width="5.125" style="32"/>
    <col min="14081" max="14081" width="22.5" style="32" customWidth="1"/>
    <col min="14082" max="14082" width="13.5" style="32" customWidth="1"/>
    <col min="14083" max="14083" width="31.625" style="32" customWidth="1"/>
    <col min="14084" max="14084" width="13.5" style="32" customWidth="1"/>
    <col min="14085" max="14334" width="5.125" style="32" customWidth="1"/>
    <col min="14335" max="14336" width="5.125" style="32"/>
    <col min="14337" max="14337" width="22.5" style="32" customWidth="1"/>
    <col min="14338" max="14338" width="13.5" style="32" customWidth="1"/>
    <col min="14339" max="14339" width="31.625" style="32" customWidth="1"/>
    <col min="14340" max="14340" width="13.5" style="32" customWidth="1"/>
    <col min="14341" max="14590" width="5.125" style="32" customWidth="1"/>
    <col min="14591" max="14592" width="5.125" style="32"/>
    <col min="14593" max="14593" width="22.5" style="32" customWidth="1"/>
    <col min="14594" max="14594" width="13.5" style="32" customWidth="1"/>
    <col min="14595" max="14595" width="31.625" style="32" customWidth="1"/>
    <col min="14596" max="14596" width="13.5" style="32" customWidth="1"/>
    <col min="14597" max="14846" width="5.125" style="32" customWidth="1"/>
    <col min="14847" max="14848" width="5.125" style="32"/>
    <col min="14849" max="14849" width="22.5" style="32" customWidth="1"/>
    <col min="14850" max="14850" width="13.5" style="32" customWidth="1"/>
    <col min="14851" max="14851" width="31.625" style="32" customWidth="1"/>
    <col min="14852" max="14852" width="13.5" style="32" customWidth="1"/>
    <col min="14853" max="15102" width="5.125" style="32" customWidth="1"/>
    <col min="15103" max="15104" width="5.125" style="32"/>
    <col min="15105" max="15105" width="22.5" style="32" customWidth="1"/>
    <col min="15106" max="15106" width="13.5" style="32" customWidth="1"/>
    <col min="15107" max="15107" width="31.625" style="32" customWidth="1"/>
    <col min="15108" max="15108" width="13.5" style="32" customWidth="1"/>
    <col min="15109" max="15358" width="5.125" style="32" customWidth="1"/>
    <col min="15359" max="15360" width="5.125" style="32"/>
    <col min="15361" max="15361" width="22.5" style="32" customWidth="1"/>
    <col min="15362" max="15362" width="13.5" style="32" customWidth="1"/>
    <col min="15363" max="15363" width="31.625" style="32" customWidth="1"/>
    <col min="15364" max="15364" width="13.5" style="32" customWidth="1"/>
    <col min="15365" max="15614" width="5.125" style="32" customWidth="1"/>
    <col min="15615" max="15616" width="5.125" style="32"/>
    <col min="15617" max="15617" width="22.5" style="32" customWidth="1"/>
    <col min="15618" max="15618" width="13.5" style="32" customWidth="1"/>
    <col min="15619" max="15619" width="31.625" style="32" customWidth="1"/>
    <col min="15620" max="15620" width="13.5" style="32" customWidth="1"/>
    <col min="15621" max="15870" width="5.125" style="32" customWidth="1"/>
    <col min="15871" max="15872" width="5.125" style="32"/>
    <col min="15873" max="15873" width="22.5" style="32" customWidth="1"/>
    <col min="15874" max="15874" width="13.5" style="32" customWidth="1"/>
    <col min="15875" max="15875" width="31.625" style="32" customWidth="1"/>
    <col min="15876" max="15876" width="13.5" style="32" customWidth="1"/>
    <col min="15877" max="16126" width="5.125" style="32" customWidth="1"/>
    <col min="16127" max="16128" width="5.125" style="32"/>
    <col min="16129" max="16129" width="22.5" style="32" customWidth="1"/>
    <col min="16130" max="16130" width="13.5" style="32" customWidth="1"/>
    <col min="16131" max="16131" width="31.625" style="32" customWidth="1"/>
    <col min="16132" max="16132" width="13.5" style="32" customWidth="1"/>
    <col min="16133" max="16382" width="5.125" style="32" customWidth="1"/>
    <col min="16383" max="16384" width="5.125" style="32"/>
  </cols>
  <sheetData>
    <row r="1" spans="1:242" ht="15" customHeight="1">
      <c r="A1" s="1"/>
    </row>
    <row r="2" spans="1:242" ht="28.5" customHeight="1">
      <c r="A2" s="3" t="s">
        <v>57</v>
      </c>
      <c r="B2" s="4"/>
      <c r="C2" s="4"/>
      <c r="D2" s="4"/>
    </row>
    <row r="3" spans="1:242" ht="17.25" customHeight="1">
      <c r="A3" s="1" t="s">
        <v>186</v>
      </c>
      <c r="B3" s="5"/>
      <c r="C3" s="5"/>
      <c r="D3" s="6" t="s">
        <v>1</v>
      </c>
    </row>
    <row r="4" spans="1:242" ht="17.25" customHeight="1">
      <c r="A4" s="131" t="s">
        <v>2</v>
      </c>
      <c r="B4" s="131"/>
      <c r="C4" s="9" t="s">
        <v>3</v>
      </c>
      <c r="D4" s="10"/>
    </row>
    <row r="5" spans="1:242" ht="17.25" customHeight="1">
      <c r="A5" s="11" t="s">
        <v>4</v>
      </c>
      <c r="B5" s="11" t="s">
        <v>5</v>
      </c>
      <c r="C5" s="13" t="s">
        <v>4</v>
      </c>
      <c r="D5" s="8" t="s">
        <v>5</v>
      </c>
    </row>
    <row r="6" spans="1:242" ht="19.5" customHeight="1">
      <c r="A6" s="34" t="s">
        <v>6</v>
      </c>
      <c r="B6" s="73" t="s">
        <v>187</v>
      </c>
      <c r="C6" s="88" t="s">
        <v>188</v>
      </c>
      <c r="D6" s="89">
        <f>SUM(D7)</f>
        <v>5</v>
      </c>
      <c r="IG6" s="32"/>
      <c r="IH6" s="32"/>
    </row>
    <row r="7" spans="1:242" ht="19.5" customHeight="1">
      <c r="A7" s="34" t="s">
        <v>8</v>
      </c>
      <c r="B7" s="15"/>
      <c r="C7" s="88" t="s">
        <v>189</v>
      </c>
      <c r="D7" s="89">
        <f>SUM(D8)</f>
        <v>5</v>
      </c>
      <c r="IG7" s="32"/>
      <c r="IH7" s="32"/>
    </row>
    <row r="8" spans="1:242" ht="19.5" customHeight="1">
      <c r="A8" s="34" t="s">
        <v>43</v>
      </c>
      <c r="B8" s="15"/>
      <c r="C8" s="88" t="s">
        <v>190</v>
      </c>
      <c r="D8" s="89">
        <v>5</v>
      </c>
      <c r="IG8" s="32"/>
      <c r="IH8" s="32"/>
    </row>
    <row r="9" spans="1:242" ht="19.5" customHeight="1">
      <c r="A9" s="34"/>
      <c r="B9" s="15"/>
      <c r="C9" s="88" t="s">
        <v>191</v>
      </c>
      <c r="D9" s="90">
        <v>5167.8999999999996</v>
      </c>
      <c r="IG9" s="32"/>
      <c r="IH9" s="32"/>
    </row>
    <row r="10" spans="1:242" ht="19.5" customHeight="1">
      <c r="A10" s="34"/>
      <c r="B10" s="15"/>
      <c r="C10" s="88" t="s">
        <v>192</v>
      </c>
      <c r="D10" s="89">
        <v>1899.3</v>
      </c>
      <c r="IG10" s="32"/>
      <c r="IH10" s="32"/>
    </row>
    <row r="11" spans="1:242" ht="19.5" customHeight="1">
      <c r="A11" s="34"/>
      <c r="B11" s="15"/>
      <c r="C11" s="88" t="s">
        <v>193</v>
      </c>
      <c r="D11" s="89">
        <v>317.83999999999997</v>
      </c>
      <c r="IG11" s="32"/>
      <c r="IH11" s="32"/>
    </row>
    <row r="12" spans="1:242" ht="19.5" customHeight="1">
      <c r="A12" s="91"/>
      <c r="B12" s="15"/>
      <c r="C12" s="88" t="s">
        <v>194</v>
      </c>
      <c r="D12" s="89">
        <v>72</v>
      </c>
      <c r="IG12" s="32"/>
      <c r="IH12" s="32"/>
    </row>
    <row r="13" spans="1:242" ht="19.5" customHeight="1">
      <c r="A13" s="91"/>
      <c r="B13" s="15"/>
      <c r="C13" s="88" t="s">
        <v>195</v>
      </c>
      <c r="D13" s="89">
        <v>369</v>
      </c>
      <c r="IG13" s="32"/>
      <c r="IH13" s="32"/>
    </row>
    <row r="14" spans="1:242" ht="17.25" customHeight="1">
      <c r="A14" s="91"/>
      <c r="B14" s="15"/>
      <c r="C14" s="88" t="s">
        <v>196</v>
      </c>
      <c r="D14" s="89">
        <v>35</v>
      </c>
      <c r="IG14" s="32"/>
      <c r="IH14" s="32"/>
    </row>
    <row r="15" spans="1:242" ht="17.25" customHeight="1">
      <c r="A15" s="91"/>
      <c r="B15" s="15"/>
      <c r="C15" s="88" t="s">
        <v>197</v>
      </c>
      <c r="D15" s="89">
        <v>916</v>
      </c>
      <c r="IG15" s="32"/>
      <c r="IH15" s="32"/>
    </row>
    <row r="16" spans="1:242" ht="17.25" customHeight="1">
      <c r="A16" s="92"/>
      <c r="B16" s="15"/>
      <c r="C16" s="88" t="s">
        <v>198</v>
      </c>
      <c r="D16" s="89">
        <v>189.5</v>
      </c>
      <c r="IG16" s="32"/>
      <c r="IH16" s="32"/>
    </row>
    <row r="17" spans="1:242" ht="17.25" customHeight="1">
      <c r="A17" s="92"/>
      <c r="B17" s="15"/>
      <c r="C17" s="88" t="s">
        <v>199</v>
      </c>
      <c r="D17" s="89">
        <f>SUM(D18:D23)</f>
        <v>513.6</v>
      </c>
      <c r="IG17" s="32"/>
      <c r="IH17" s="32"/>
    </row>
    <row r="18" spans="1:242" ht="17.25" customHeight="1">
      <c r="A18" s="92"/>
      <c r="B18" s="15"/>
      <c r="C18" s="88" t="s">
        <v>200</v>
      </c>
      <c r="D18" s="89">
        <v>14</v>
      </c>
      <c r="IG18" s="32"/>
      <c r="IH18" s="32"/>
    </row>
    <row r="19" spans="1:242" ht="17.25" customHeight="1">
      <c r="A19" s="92"/>
      <c r="B19" s="15"/>
      <c r="C19" s="88" t="s">
        <v>201</v>
      </c>
      <c r="D19" s="89">
        <v>30</v>
      </c>
      <c r="IG19" s="32"/>
      <c r="IH19" s="32"/>
    </row>
    <row r="20" spans="1:242" ht="17.25" customHeight="1">
      <c r="A20" s="92"/>
      <c r="B20" s="15"/>
      <c r="C20" s="88" t="s">
        <v>202</v>
      </c>
      <c r="D20" s="89">
        <v>68.599999999999994</v>
      </c>
      <c r="IG20" s="32"/>
      <c r="IH20" s="32"/>
    </row>
    <row r="21" spans="1:242" ht="17.25" customHeight="1">
      <c r="A21" s="92"/>
      <c r="B21" s="15"/>
      <c r="C21" s="93" t="s">
        <v>203</v>
      </c>
      <c r="D21" s="89">
        <v>164</v>
      </c>
      <c r="IG21" s="32"/>
      <c r="IH21" s="32"/>
    </row>
    <row r="22" spans="1:242" ht="17.25" customHeight="1">
      <c r="A22" s="92"/>
      <c r="B22" s="15"/>
      <c r="C22" s="93" t="s">
        <v>204</v>
      </c>
      <c r="D22" s="89">
        <v>40</v>
      </c>
      <c r="IG22" s="32"/>
      <c r="IH22" s="32"/>
    </row>
    <row r="23" spans="1:242" ht="18" customHeight="1">
      <c r="A23" s="94"/>
      <c r="B23" s="15"/>
      <c r="C23" s="88" t="s">
        <v>205</v>
      </c>
      <c r="D23" s="89">
        <v>197</v>
      </c>
      <c r="IG23" s="32"/>
      <c r="IH23" s="32"/>
    </row>
    <row r="24" spans="1:242" ht="19.5" customHeight="1">
      <c r="A24" s="94"/>
      <c r="B24" s="15"/>
      <c r="C24" s="93" t="s">
        <v>206</v>
      </c>
      <c r="D24" s="89">
        <f>SUM(D25)</f>
        <v>230</v>
      </c>
      <c r="IG24" s="32"/>
      <c r="IH24" s="32"/>
    </row>
    <row r="25" spans="1:242" ht="19.5" customHeight="1">
      <c r="A25" s="94"/>
      <c r="B25" s="15"/>
      <c r="C25" s="93" t="s">
        <v>207</v>
      </c>
      <c r="D25" s="89">
        <v>230</v>
      </c>
      <c r="IG25" s="32"/>
      <c r="IH25" s="32"/>
    </row>
    <row r="26" spans="1:242" ht="19.5" customHeight="1">
      <c r="A26" s="94"/>
      <c r="B26" s="15"/>
      <c r="C26" s="93" t="s">
        <v>208</v>
      </c>
      <c r="D26" s="89">
        <f>SUM(D27)</f>
        <v>176</v>
      </c>
      <c r="IG26" s="32"/>
      <c r="IH26" s="32"/>
    </row>
    <row r="27" spans="1:242" ht="19.5" customHeight="1">
      <c r="A27" s="94"/>
      <c r="B27" s="15"/>
      <c r="C27" s="93" t="s">
        <v>209</v>
      </c>
      <c r="D27" s="89">
        <v>176</v>
      </c>
      <c r="IG27" s="32"/>
      <c r="IH27" s="32"/>
    </row>
    <row r="28" spans="1:242" ht="19.5" customHeight="1">
      <c r="A28" s="94"/>
      <c r="B28" s="15"/>
      <c r="C28" s="93" t="s">
        <v>210</v>
      </c>
      <c r="D28" s="89">
        <v>962</v>
      </c>
      <c r="IG28" s="32"/>
      <c r="IH28" s="32"/>
    </row>
    <row r="29" spans="1:242" ht="19.5" customHeight="1">
      <c r="A29" s="94"/>
      <c r="B29" s="15"/>
      <c r="C29" s="93" t="s">
        <v>211</v>
      </c>
      <c r="D29" s="89">
        <v>200</v>
      </c>
      <c r="IG29" s="32"/>
      <c r="IH29" s="32"/>
    </row>
    <row r="30" spans="1:242" ht="19.5" customHeight="1">
      <c r="A30" s="94"/>
      <c r="B30" s="15"/>
      <c r="C30" s="93" t="s">
        <v>212</v>
      </c>
      <c r="D30" s="89">
        <v>762</v>
      </c>
      <c r="IG30" s="32"/>
      <c r="IH30" s="32"/>
    </row>
    <row r="31" spans="1:242" ht="19.5" customHeight="1">
      <c r="A31" s="94"/>
      <c r="B31" s="15"/>
      <c r="C31" s="95" t="s">
        <v>213</v>
      </c>
      <c r="D31" s="89">
        <v>25</v>
      </c>
      <c r="IG31" s="32"/>
      <c r="IH31" s="32"/>
    </row>
    <row r="32" spans="1:242" ht="19.5" customHeight="1">
      <c r="A32" s="94"/>
      <c r="B32" s="15"/>
      <c r="C32" s="95" t="s">
        <v>214</v>
      </c>
      <c r="D32" s="89">
        <v>25</v>
      </c>
      <c r="IG32" s="32"/>
      <c r="IH32" s="32"/>
    </row>
    <row r="33" spans="1:242" ht="19.5" customHeight="1">
      <c r="A33" s="94"/>
      <c r="B33" s="15"/>
      <c r="C33" s="96" t="s">
        <v>215</v>
      </c>
      <c r="D33" s="89">
        <v>1096</v>
      </c>
      <c r="IG33" s="32"/>
      <c r="IH33" s="32"/>
    </row>
    <row r="34" spans="1:242" ht="19.5" customHeight="1">
      <c r="A34" s="94"/>
      <c r="B34" s="15"/>
      <c r="C34" s="96" t="s">
        <v>216</v>
      </c>
      <c r="D34" s="89">
        <v>436</v>
      </c>
      <c r="IG34" s="32"/>
      <c r="IH34" s="32"/>
    </row>
    <row r="35" spans="1:242" ht="19.5" customHeight="1">
      <c r="A35" s="25"/>
      <c r="B35" s="15"/>
      <c r="C35" s="96" t="s">
        <v>217</v>
      </c>
      <c r="D35" s="89">
        <v>660</v>
      </c>
      <c r="IG35" s="32"/>
      <c r="IH35" s="32"/>
    </row>
    <row r="36" spans="1:242" ht="19.5" customHeight="1">
      <c r="A36" s="25"/>
      <c r="B36" s="15"/>
      <c r="C36" s="96" t="s">
        <v>218</v>
      </c>
      <c r="D36" s="89">
        <v>266</v>
      </c>
      <c r="IG36" s="32"/>
      <c r="IH36" s="32"/>
    </row>
    <row r="37" spans="1:242" ht="19.5" customHeight="1">
      <c r="A37" s="25"/>
      <c r="B37" s="15"/>
      <c r="C37" s="96" t="s">
        <v>219</v>
      </c>
      <c r="D37" s="89">
        <v>266</v>
      </c>
      <c r="IG37" s="32"/>
      <c r="IH37" s="32"/>
    </row>
    <row r="38" spans="1:242" ht="19.5" customHeight="1">
      <c r="A38" s="25"/>
      <c r="B38" s="15"/>
      <c r="C38" s="96" t="s">
        <v>49</v>
      </c>
      <c r="D38" s="89">
        <f>SUM(D39)</f>
        <v>729.41</v>
      </c>
      <c r="IG38" s="32"/>
      <c r="IH38" s="32"/>
    </row>
    <row r="39" spans="1:242" ht="19.5" customHeight="1">
      <c r="A39" s="25"/>
      <c r="B39" s="15"/>
      <c r="C39" s="96" t="s">
        <v>220</v>
      </c>
      <c r="D39" s="89">
        <v>729.41</v>
      </c>
      <c r="IG39" s="32"/>
      <c r="IH39" s="32"/>
    </row>
    <row r="40" spans="1:242" ht="19.5" customHeight="1">
      <c r="A40" s="25"/>
      <c r="B40" s="15"/>
      <c r="C40" s="96" t="s">
        <v>221</v>
      </c>
      <c r="D40" s="89">
        <v>26.41</v>
      </c>
      <c r="IG40" s="32"/>
      <c r="IH40" s="32"/>
    </row>
    <row r="41" spans="1:242" ht="19.5" customHeight="1">
      <c r="A41" s="94"/>
      <c r="B41" s="15"/>
      <c r="C41" s="96" t="s">
        <v>222</v>
      </c>
      <c r="D41" s="89">
        <v>17</v>
      </c>
      <c r="IG41" s="32"/>
      <c r="IH41" s="32"/>
    </row>
    <row r="42" spans="1:242" ht="19.5" customHeight="1">
      <c r="A42" s="94"/>
      <c r="B42" s="15"/>
      <c r="C42" s="96" t="s">
        <v>223</v>
      </c>
      <c r="D42" s="89">
        <v>351</v>
      </c>
      <c r="IG42" s="32"/>
      <c r="IH42" s="32"/>
    </row>
    <row r="43" spans="1:242" ht="19.5" customHeight="1">
      <c r="A43" s="94"/>
      <c r="B43" s="15"/>
      <c r="C43" s="96" t="s">
        <v>224</v>
      </c>
      <c r="D43" s="89">
        <v>35</v>
      </c>
      <c r="IG43" s="32"/>
      <c r="IH43" s="32"/>
    </row>
    <row r="44" spans="1:242" ht="19.5" customHeight="1">
      <c r="A44" s="94"/>
      <c r="B44" s="15"/>
      <c r="C44" s="96" t="s">
        <v>225</v>
      </c>
      <c r="D44" s="89">
        <v>300</v>
      </c>
      <c r="IG44" s="32"/>
      <c r="IH44" s="32"/>
    </row>
    <row r="45" spans="1:242" ht="19.5" customHeight="1">
      <c r="A45" s="94"/>
      <c r="B45" s="15"/>
      <c r="C45" s="96" t="s">
        <v>226</v>
      </c>
      <c r="D45" s="89">
        <v>2928.3</v>
      </c>
      <c r="IG45" s="32"/>
      <c r="IH45" s="32"/>
    </row>
    <row r="46" spans="1:242" ht="19.5" customHeight="1">
      <c r="A46" s="94"/>
      <c r="B46" s="15"/>
      <c r="C46" s="88" t="s">
        <v>227</v>
      </c>
      <c r="D46" s="89">
        <v>1024.96</v>
      </c>
      <c r="IG46" s="32"/>
      <c r="IH46" s="32"/>
    </row>
    <row r="47" spans="1:242" ht="19.5" customHeight="1">
      <c r="A47" s="94"/>
      <c r="B47" s="15"/>
      <c r="C47" s="88" t="s">
        <v>228</v>
      </c>
      <c r="D47" s="89">
        <v>9.6</v>
      </c>
      <c r="IG47" s="32"/>
      <c r="IH47" s="32"/>
    </row>
    <row r="48" spans="1:242" ht="19.5" customHeight="1">
      <c r="A48" s="94"/>
      <c r="B48" s="15"/>
      <c r="C48" s="88" t="s">
        <v>229</v>
      </c>
      <c r="D48" s="89">
        <v>165.36</v>
      </c>
      <c r="IG48" s="32"/>
      <c r="IH48" s="32"/>
    </row>
    <row r="49" spans="1:242" ht="19.5" customHeight="1">
      <c r="A49" s="94"/>
      <c r="B49" s="15"/>
      <c r="C49" s="88" t="s">
        <v>230</v>
      </c>
      <c r="D49" s="89">
        <v>12</v>
      </c>
      <c r="IG49" s="32"/>
      <c r="IH49" s="32"/>
    </row>
    <row r="50" spans="1:242" ht="19.5" customHeight="1">
      <c r="A50" s="94"/>
      <c r="B50" s="15"/>
      <c r="C50" s="88" t="s">
        <v>231</v>
      </c>
      <c r="D50" s="89">
        <v>110.6</v>
      </c>
      <c r="IG50" s="32"/>
      <c r="IH50" s="32"/>
    </row>
    <row r="51" spans="1:242" ht="19.5" customHeight="1">
      <c r="A51" s="94"/>
      <c r="B51" s="15"/>
      <c r="C51" s="88" t="s">
        <v>232</v>
      </c>
      <c r="D51" s="89">
        <v>4</v>
      </c>
      <c r="IG51" s="32"/>
      <c r="IH51" s="32"/>
    </row>
    <row r="52" spans="1:242" ht="19.5" customHeight="1">
      <c r="A52" s="94"/>
      <c r="B52" s="15"/>
      <c r="C52" s="88" t="s">
        <v>233</v>
      </c>
      <c r="D52" s="89">
        <v>5</v>
      </c>
      <c r="IG52" s="32"/>
      <c r="IH52" s="32"/>
    </row>
    <row r="53" spans="1:242" ht="19.5" customHeight="1">
      <c r="A53" s="94"/>
      <c r="B53" s="15"/>
      <c r="C53" s="88" t="s">
        <v>234</v>
      </c>
      <c r="D53" s="89">
        <v>100</v>
      </c>
      <c r="IG53" s="32"/>
      <c r="IH53" s="32"/>
    </row>
    <row r="54" spans="1:242" ht="19.5" customHeight="1">
      <c r="A54" s="94"/>
      <c r="B54" s="15"/>
      <c r="C54" s="88" t="s">
        <v>235</v>
      </c>
      <c r="D54" s="89">
        <v>59</v>
      </c>
      <c r="IG54" s="32"/>
      <c r="IH54" s="32"/>
    </row>
    <row r="55" spans="1:242" ht="19.5" customHeight="1">
      <c r="A55" s="94"/>
      <c r="B55" s="15"/>
      <c r="C55" s="88" t="s">
        <v>236</v>
      </c>
      <c r="D55" s="89">
        <v>458.6</v>
      </c>
      <c r="IG55" s="32"/>
      <c r="IH55" s="32"/>
    </row>
    <row r="56" spans="1:242" ht="19.5" customHeight="1">
      <c r="A56" s="94"/>
      <c r="B56" s="15"/>
      <c r="C56" s="88" t="s">
        <v>237</v>
      </c>
      <c r="D56" s="89">
        <v>100.8</v>
      </c>
      <c r="IG56" s="32"/>
      <c r="IH56" s="32"/>
    </row>
    <row r="57" spans="1:242" ht="19.5" customHeight="1">
      <c r="A57" s="94"/>
      <c r="B57" s="15"/>
      <c r="C57" s="88" t="s">
        <v>238</v>
      </c>
      <c r="D57" s="89">
        <f>SUM(D58:D61)</f>
        <v>700.80000000000007</v>
      </c>
      <c r="IG57" s="32"/>
      <c r="IH57" s="32"/>
    </row>
    <row r="58" spans="1:242" ht="19.5" customHeight="1">
      <c r="A58" s="94"/>
      <c r="B58" s="15"/>
      <c r="C58" s="88" t="s">
        <v>228</v>
      </c>
      <c r="D58" s="89">
        <v>458.5</v>
      </c>
      <c r="IG58" s="32"/>
      <c r="IH58" s="32"/>
    </row>
    <row r="59" spans="1:242" ht="19.5" customHeight="1">
      <c r="A59" s="94"/>
      <c r="B59" s="15"/>
      <c r="C59" s="88" t="s">
        <v>239</v>
      </c>
      <c r="D59" s="89">
        <v>103.7</v>
      </c>
      <c r="IG59" s="32"/>
      <c r="IH59" s="32"/>
    </row>
    <row r="60" spans="1:242" ht="19.5" customHeight="1">
      <c r="A60" s="94"/>
      <c r="B60" s="15"/>
      <c r="C60" s="88" t="s">
        <v>240</v>
      </c>
      <c r="D60" s="89">
        <v>38.6</v>
      </c>
      <c r="IG60" s="32"/>
      <c r="IH60" s="32"/>
    </row>
    <row r="61" spans="1:242" ht="19.5" customHeight="1">
      <c r="A61" s="94"/>
      <c r="B61" s="15"/>
      <c r="C61" s="88" t="s">
        <v>241</v>
      </c>
      <c r="D61" s="89">
        <v>100</v>
      </c>
      <c r="IG61" s="32"/>
      <c r="IH61" s="32"/>
    </row>
    <row r="62" spans="1:242" ht="19.5" customHeight="1">
      <c r="A62" s="94"/>
      <c r="B62" s="15"/>
      <c r="C62" s="88" t="s">
        <v>242</v>
      </c>
      <c r="D62" s="89">
        <v>651</v>
      </c>
      <c r="IG62" s="32"/>
      <c r="IH62" s="32"/>
    </row>
    <row r="63" spans="1:242" ht="19.5" customHeight="1">
      <c r="A63" s="94"/>
      <c r="B63" s="15"/>
      <c r="C63" s="88" t="s">
        <v>193</v>
      </c>
      <c r="D63" s="89">
        <v>7</v>
      </c>
      <c r="IG63" s="32"/>
      <c r="IH63" s="32"/>
    </row>
    <row r="64" spans="1:242" ht="19.5" customHeight="1">
      <c r="A64" s="94"/>
      <c r="B64" s="15"/>
      <c r="C64" s="88" t="s">
        <v>243</v>
      </c>
      <c r="D64" s="89">
        <v>370</v>
      </c>
      <c r="IG64" s="32"/>
      <c r="IH64" s="32"/>
    </row>
    <row r="65" spans="1:242" ht="19.5" customHeight="1">
      <c r="A65" s="94"/>
      <c r="B65" s="15"/>
      <c r="C65" s="88" t="s">
        <v>244</v>
      </c>
      <c r="D65" s="89">
        <v>53</v>
      </c>
      <c r="IG65" s="32"/>
      <c r="IH65" s="32"/>
    </row>
    <row r="66" spans="1:242" ht="19.5" customHeight="1">
      <c r="A66" s="94"/>
      <c r="B66" s="15"/>
      <c r="C66" s="88" t="s">
        <v>245</v>
      </c>
      <c r="D66" s="89">
        <v>21</v>
      </c>
      <c r="IG66" s="32"/>
      <c r="IH66" s="32"/>
    </row>
    <row r="67" spans="1:242" ht="19.5" customHeight="1">
      <c r="A67" s="94"/>
      <c r="B67" s="15"/>
      <c r="C67" s="88" t="s">
        <v>246</v>
      </c>
      <c r="D67" s="89">
        <v>200</v>
      </c>
      <c r="IG67" s="32"/>
      <c r="IH67" s="32"/>
    </row>
    <row r="68" spans="1:242" ht="19.5" customHeight="1">
      <c r="A68" s="94"/>
      <c r="B68" s="15"/>
      <c r="C68" s="88" t="s">
        <v>247</v>
      </c>
      <c r="D68" s="89">
        <f>SUM(D69)</f>
        <v>550</v>
      </c>
      <c r="IG68" s="32"/>
      <c r="IH68" s="32"/>
    </row>
    <row r="69" spans="1:242" ht="19.5" customHeight="1">
      <c r="A69" s="94"/>
      <c r="B69" s="15"/>
      <c r="C69" s="88" t="s">
        <v>248</v>
      </c>
      <c r="D69" s="89">
        <v>550</v>
      </c>
      <c r="IG69" s="32"/>
      <c r="IH69" s="32"/>
    </row>
    <row r="70" spans="1:242" ht="19.5" customHeight="1">
      <c r="A70" s="94"/>
      <c r="B70" s="15"/>
      <c r="C70" s="88" t="s">
        <v>249</v>
      </c>
      <c r="D70" s="89">
        <v>1.5</v>
      </c>
      <c r="IG70" s="32"/>
      <c r="IH70" s="32"/>
    </row>
    <row r="71" spans="1:242" ht="19.5" customHeight="1">
      <c r="A71" s="94"/>
      <c r="B71" s="15"/>
      <c r="C71" s="88" t="s">
        <v>249</v>
      </c>
      <c r="D71" s="89">
        <v>1.5</v>
      </c>
      <c r="IG71" s="32"/>
      <c r="IH71" s="32"/>
    </row>
    <row r="72" spans="1:242" ht="19.5" customHeight="1">
      <c r="A72" s="36"/>
      <c r="B72" s="36"/>
      <c r="C72" s="88" t="s">
        <v>250</v>
      </c>
      <c r="D72" s="89">
        <v>10</v>
      </c>
      <c r="IG72" s="32"/>
      <c r="IH72" s="32"/>
    </row>
    <row r="73" spans="1:242" ht="19.5" customHeight="1">
      <c r="A73" s="36"/>
      <c r="B73" s="36"/>
      <c r="C73" s="88" t="s">
        <v>251</v>
      </c>
      <c r="D73" s="89">
        <v>10</v>
      </c>
      <c r="IG73" s="32"/>
      <c r="IH73" s="32"/>
    </row>
    <row r="74" spans="1:242" ht="19.5" customHeight="1">
      <c r="A74" s="36"/>
      <c r="B74" s="36"/>
      <c r="C74" s="88" t="s">
        <v>252</v>
      </c>
      <c r="D74" s="89">
        <v>10</v>
      </c>
      <c r="IG74" s="32"/>
      <c r="IH74" s="32"/>
    </row>
    <row r="75" spans="1:242" ht="19.5" customHeight="1">
      <c r="A75" s="36"/>
      <c r="B75" s="36"/>
      <c r="C75" s="88" t="s">
        <v>253</v>
      </c>
      <c r="D75" s="89">
        <f>SUM(D76,D78)</f>
        <v>23</v>
      </c>
      <c r="IG75" s="32"/>
      <c r="IH75" s="32"/>
    </row>
    <row r="76" spans="1:242" ht="19.5" customHeight="1">
      <c r="A76" s="36"/>
      <c r="B76" s="36"/>
      <c r="C76" s="88" t="s">
        <v>254</v>
      </c>
      <c r="D76" s="89">
        <f>SUM(D77)</f>
        <v>3</v>
      </c>
      <c r="IG76" s="32"/>
      <c r="IH76" s="32"/>
    </row>
    <row r="77" spans="1:242" ht="19.5" customHeight="1">
      <c r="A77" s="36"/>
      <c r="B77" s="36"/>
      <c r="C77" s="88" t="s">
        <v>255</v>
      </c>
      <c r="D77" s="89">
        <v>3</v>
      </c>
      <c r="IG77" s="32"/>
      <c r="IH77" s="32"/>
    </row>
    <row r="78" spans="1:242" ht="19.5" customHeight="1">
      <c r="A78" s="36"/>
      <c r="B78" s="36"/>
      <c r="C78" s="88" t="s">
        <v>256</v>
      </c>
      <c r="D78" s="89">
        <f>SUM(D79)</f>
        <v>20</v>
      </c>
      <c r="IG78" s="32"/>
      <c r="IH78" s="32"/>
    </row>
    <row r="79" spans="1:242" ht="19.5" customHeight="1">
      <c r="A79" s="36"/>
      <c r="B79" s="36"/>
      <c r="C79" s="88" t="s">
        <v>257</v>
      </c>
      <c r="D79" s="89">
        <v>20</v>
      </c>
      <c r="IG79" s="32"/>
      <c r="IH79" s="32"/>
    </row>
    <row r="80" spans="1:242" ht="19.5" customHeight="1">
      <c r="A80" s="36"/>
      <c r="B80" s="36"/>
      <c r="C80" s="88" t="s">
        <v>52</v>
      </c>
      <c r="D80" s="89">
        <f>SUM(D81,D83)</f>
        <v>299</v>
      </c>
      <c r="IG80" s="32"/>
      <c r="IH80" s="32"/>
    </row>
    <row r="81" spans="1:242" ht="19.5" customHeight="1">
      <c r="A81" s="36"/>
      <c r="B81" s="36"/>
      <c r="C81" s="88" t="s">
        <v>258</v>
      </c>
      <c r="D81" s="89">
        <f>SUM(D82)</f>
        <v>213</v>
      </c>
      <c r="IG81" s="32"/>
      <c r="IH81" s="32"/>
    </row>
    <row r="82" spans="1:242" ht="19.5" customHeight="1">
      <c r="A82" s="36"/>
      <c r="B82" s="36"/>
      <c r="C82" s="88" t="s">
        <v>259</v>
      </c>
      <c r="D82" s="89">
        <v>213</v>
      </c>
      <c r="IG82" s="32"/>
      <c r="IH82" s="32"/>
    </row>
    <row r="83" spans="1:242" ht="19.5" customHeight="1">
      <c r="A83" s="36"/>
      <c r="B83" s="36"/>
      <c r="C83" s="88" t="s">
        <v>260</v>
      </c>
      <c r="D83" s="89">
        <f>D84+D85</f>
        <v>86</v>
      </c>
      <c r="IG83" s="32"/>
      <c r="IH83" s="32"/>
    </row>
    <row r="84" spans="1:242" ht="19.5" customHeight="1">
      <c r="A84" s="36"/>
      <c r="B84" s="36"/>
      <c r="C84" s="88" t="s">
        <v>261</v>
      </c>
      <c r="D84" s="89">
        <v>52.44</v>
      </c>
      <c r="IG84" s="32"/>
      <c r="IH84" s="32"/>
    </row>
    <row r="85" spans="1:242" ht="19.5" customHeight="1">
      <c r="A85" s="36"/>
      <c r="B85" s="36"/>
      <c r="C85" s="88" t="s">
        <v>262</v>
      </c>
      <c r="D85" s="89">
        <v>33.56</v>
      </c>
    </row>
    <row r="86" spans="1:242">
      <c r="A86" s="94" t="s">
        <v>20</v>
      </c>
      <c r="B86" s="73" t="s">
        <v>187</v>
      </c>
      <c r="C86" s="94" t="s">
        <v>263</v>
      </c>
      <c r="D86" s="73" t="s">
        <v>187</v>
      </c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I34"/>
  <sheetViews>
    <sheetView workbookViewId="0">
      <selection activeCell="C11" sqref="C11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3" width="5.125" style="2"/>
    <col min="257" max="257" width="39" customWidth="1"/>
    <col min="258" max="258" width="13.5" customWidth="1"/>
    <col min="259" max="259" width="39" customWidth="1"/>
    <col min="260" max="260" width="13.5" customWidth="1"/>
    <col min="513" max="513" width="39" customWidth="1"/>
    <col min="514" max="514" width="13.5" customWidth="1"/>
    <col min="515" max="515" width="39" customWidth="1"/>
    <col min="516" max="516" width="13.5" customWidth="1"/>
    <col min="769" max="769" width="39" customWidth="1"/>
    <col min="770" max="770" width="13.5" customWidth="1"/>
    <col min="771" max="771" width="39" customWidth="1"/>
    <col min="772" max="772" width="13.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793" max="1793" width="39" customWidth="1"/>
    <col min="1794" max="1794" width="13.5" customWidth="1"/>
    <col min="1795" max="1795" width="39" customWidth="1"/>
    <col min="1796" max="1796" width="13.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817" max="2817" width="39" customWidth="1"/>
    <col min="2818" max="2818" width="13.5" customWidth="1"/>
    <col min="2819" max="2819" width="39" customWidth="1"/>
    <col min="2820" max="2820" width="13.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841" max="3841" width="39" customWidth="1"/>
    <col min="3842" max="3842" width="13.5" customWidth="1"/>
    <col min="3843" max="3843" width="39" customWidth="1"/>
    <col min="3844" max="3844" width="13.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865" max="4865" width="39" customWidth="1"/>
    <col min="4866" max="4866" width="13.5" customWidth="1"/>
    <col min="4867" max="4867" width="39" customWidth="1"/>
    <col min="4868" max="4868" width="13.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889" max="5889" width="39" customWidth="1"/>
    <col min="5890" max="5890" width="13.5" customWidth="1"/>
    <col min="5891" max="5891" width="39" customWidth="1"/>
    <col min="5892" max="5892" width="13.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913" max="6913" width="39" customWidth="1"/>
    <col min="6914" max="6914" width="13.5" customWidth="1"/>
    <col min="6915" max="6915" width="39" customWidth="1"/>
    <col min="6916" max="6916" width="13.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937" max="7937" width="39" customWidth="1"/>
    <col min="7938" max="7938" width="13.5" customWidth="1"/>
    <col min="7939" max="7939" width="39" customWidth="1"/>
    <col min="7940" max="7940" width="13.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961" max="8961" width="39" customWidth="1"/>
    <col min="8962" max="8962" width="13.5" customWidth="1"/>
    <col min="8963" max="8963" width="39" customWidth="1"/>
    <col min="8964" max="8964" width="13.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985" max="9985" width="39" customWidth="1"/>
    <col min="9986" max="9986" width="13.5" customWidth="1"/>
    <col min="9987" max="9987" width="39" customWidth="1"/>
    <col min="9988" max="9988" width="13.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6129" max="16129" width="39" customWidth="1"/>
    <col min="16130" max="16130" width="13.5" customWidth="1"/>
    <col min="16131" max="16131" width="39" customWidth="1"/>
    <col min="16132" max="16132" width="13.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264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4" t="s">
        <v>6</v>
      </c>
      <c r="B6" s="97">
        <v>491.5</v>
      </c>
      <c r="C6" s="16" t="s">
        <v>23</v>
      </c>
      <c r="D6" s="97">
        <f>D7+D10</f>
        <v>450.04</v>
      </c>
      <c r="E6" s="7"/>
    </row>
    <row r="7" spans="1:7" ht="17.25" customHeight="1">
      <c r="A7" s="14" t="s">
        <v>8</v>
      </c>
      <c r="B7" s="97"/>
      <c r="C7" s="16" t="s">
        <v>265</v>
      </c>
      <c r="D7" s="97">
        <f>D8+D9</f>
        <v>404.24</v>
      </c>
      <c r="E7" s="7"/>
    </row>
    <row r="8" spans="1:7" ht="17.25" customHeight="1">
      <c r="A8" s="14" t="s">
        <v>10</v>
      </c>
      <c r="B8" s="97"/>
      <c r="C8" s="16" t="s">
        <v>25</v>
      </c>
      <c r="D8" s="97">
        <v>171.24</v>
      </c>
    </row>
    <row r="9" spans="1:7" ht="17.25" customHeight="1">
      <c r="A9" s="17"/>
      <c r="B9" s="97"/>
      <c r="C9" s="16" t="s">
        <v>26</v>
      </c>
      <c r="D9" s="97">
        <v>233</v>
      </c>
    </row>
    <row r="10" spans="1:7" ht="17.25" customHeight="1">
      <c r="A10" s="14"/>
      <c r="B10" s="97"/>
      <c r="C10" s="16" t="s">
        <v>266</v>
      </c>
      <c r="D10" s="97">
        <v>45.8</v>
      </c>
    </row>
    <row r="11" spans="1:7" ht="17.25" customHeight="1">
      <c r="A11" s="14"/>
      <c r="B11" s="98"/>
      <c r="C11" s="16" t="s">
        <v>26</v>
      </c>
      <c r="D11" s="97">
        <v>45.8</v>
      </c>
    </row>
    <row r="12" spans="1:7" ht="17.25" customHeight="1">
      <c r="A12" s="14"/>
      <c r="B12" s="98"/>
      <c r="C12" s="16" t="s">
        <v>13</v>
      </c>
      <c r="D12" s="97">
        <v>14.97</v>
      </c>
    </row>
    <row r="13" spans="1:7" ht="17.25" customHeight="1">
      <c r="A13" s="14"/>
      <c r="B13" s="98"/>
      <c r="C13" s="16" t="s">
        <v>14</v>
      </c>
      <c r="D13" s="97">
        <v>14.97</v>
      </c>
    </row>
    <row r="14" spans="1:7" ht="17.25" customHeight="1">
      <c r="A14" s="19"/>
      <c r="B14" s="98"/>
      <c r="C14" s="16" t="s">
        <v>15</v>
      </c>
      <c r="D14" s="97">
        <v>14.97</v>
      </c>
    </row>
    <row r="15" spans="1:7" ht="17.25" customHeight="1">
      <c r="A15" s="19"/>
      <c r="B15" s="98"/>
      <c r="C15" s="16" t="s">
        <v>16</v>
      </c>
      <c r="D15" s="97">
        <f>D16</f>
        <v>26.49</v>
      </c>
      <c r="G15" s="7"/>
    </row>
    <row r="16" spans="1:7" ht="17.25" customHeight="1">
      <c r="A16" s="19"/>
      <c r="B16" s="98"/>
      <c r="C16" s="16" t="s">
        <v>17</v>
      </c>
      <c r="D16" s="97">
        <v>26.49</v>
      </c>
    </row>
    <row r="17" spans="1:4" ht="17.25" customHeight="1">
      <c r="A17" s="19"/>
      <c r="B17" s="98"/>
      <c r="C17" s="16" t="s">
        <v>18</v>
      </c>
      <c r="D17" s="97">
        <v>14.88</v>
      </c>
    </row>
    <row r="18" spans="1:4" ht="17.25" customHeight="1">
      <c r="A18" s="19"/>
      <c r="B18" s="98"/>
      <c r="C18" s="16" t="s">
        <v>19</v>
      </c>
      <c r="D18" s="97">
        <v>11.61</v>
      </c>
    </row>
    <row r="19" spans="1:4" ht="17.25" customHeight="1">
      <c r="A19" s="19"/>
      <c r="B19" s="98"/>
      <c r="C19" s="14"/>
      <c r="D19" s="97"/>
    </row>
    <row r="20" spans="1:4" ht="17.25" customHeight="1">
      <c r="A20" s="19"/>
      <c r="B20" s="98"/>
      <c r="C20" s="14"/>
      <c r="D20" s="97"/>
    </row>
    <row r="21" spans="1:4" ht="17.25" customHeight="1">
      <c r="A21" s="19"/>
      <c r="B21" s="98"/>
      <c r="C21" s="14"/>
      <c r="D21" s="97"/>
    </row>
    <row r="22" spans="1:4" ht="17.25" customHeight="1">
      <c r="A22" s="19"/>
      <c r="B22" s="98"/>
      <c r="C22" s="14"/>
      <c r="D22" s="97"/>
    </row>
    <row r="23" spans="1:4" ht="17.25" customHeight="1">
      <c r="A23" s="19"/>
      <c r="B23" s="98"/>
      <c r="C23" s="14"/>
      <c r="D23" s="97"/>
    </row>
    <row r="24" spans="1:4" ht="17.25" customHeight="1">
      <c r="A24" s="19"/>
      <c r="B24" s="98"/>
      <c r="C24" s="14"/>
      <c r="D24" s="97"/>
    </row>
    <row r="25" spans="1:4" ht="18" customHeight="1">
      <c r="A25" s="11" t="s">
        <v>20</v>
      </c>
      <c r="B25" s="98">
        <f>B6</f>
        <v>491.5</v>
      </c>
      <c r="C25" s="11" t="s">
        <v>21</v>
      </c>
      <c r="D25" s="99">
        <f>D6+D12+D15</f>
        <v>491.50000000000006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C12" sqref="C12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6" ht="15" customHeight="1">
      <c r="A1" s="1"/>
    </row>
    <row r="2" spans="1:6" ht="28.5" customHeight="1">
      <c r="A2" s="3" t="s">
        <v>57</v>
      </c>
      <c r="B2" s="4"/>
      <c r="C2" s="4"/>
      <c r="D2" s="4"/>
    </row>
    <row r="3" spans="1:6" s="7" customFormat="1" ht="17.25" customHeight="1">
      <c r="A3" s="1" t="s">
        <v>267</v>
      </c>
      <c r="B3" s="5"/>
      <c r="C3" s="5"/>
      <c r="D3" s="6" t="s">
        <v>1</v>
      </c>
    </row>
    <row r="4" spans="1:6" ht="17.25" customHeight="1">
      <c r="A4" s="131" t="s">
        <v>2</v>
      </c>
      <c r="B4" s="131"/>
      <c r="C4" s="9" t="s">
        <v>3</v>
      </c>
      <c r="D4" s="10"/>
      <c r="E4" s="7"/>
    </row>
    <row r="5" spans="1:6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6" ht="17.25" customHeight="1">
      <c r="A6" s="16" t="s">
        <v>6</v>
      </c>
      <c r="B6" s="43">
        <v>252.75</v>
      </c>
      <c r="C6" s="16" t="s">
        <v>23</v>
      </c>
      <c r="D6" s="43">
        <v>10</v>
      </c>
      <c r="E6" s="7"/>
    </row>
    <row r="7" spans="1:6" ht="17.25" customHeight="1">
      <c r="A7" s="16" t="s">
        <v>8</v>
      </c>
      <c r="B7" s="43"/>
      <c r="C7" s="16" t="s">
        <v>100</v>
      </c>
      <c r="D7" s="43">
        <v>10</v>
      </c>
      <c r="E7" s="7"/>
    </row>
    <row r="8" spans="1:6" ht="17.25" customHeight="1">
      <c r="A8" s="16" t="s">
        <v>10</v>
      </c>
      <c r="B8" s="43"/>
      <c r="C8" s="16" t="s">
        <v>101</v>
      </c>
      <c r="D8" s="43">
        <v>10</v>
      </c>
    </row>
    <row r="9" spans="1:6" ht="17.25" customHeight="1">
      <c r="A9" s="16"/>
      <c r="B9" s="100"/>
      <c r="C9" s="16" t="s">
        <v>13</v>
      </c>
      <c r="D9" s="43">
        <v>8.9700000000000006</v>
      </c>
    </row>
    <row r="10" spans="1:6" ht="17.25" customHeight="1">
      <c r="A10" s="16"/>
      <c r="B10" s="100"/>
      <c r="C10" s="16" t="s">
        <v>14</v>
      </c>
      <c r="D10" s="43">
        <v>8.9700000000000006</v>
      </c>
    </row>
    <row r="11" spans="1:6" ht="17.25" customHeight="1">
      <c r="A11" s="16"/>
      <c r="B11" s="100"/>
      <c r="C11" s="16" t="s">
        <v>15</v>
      </c>
      <c r="D11" s="43">
        <v>8.9700000000000006</v>
      </c>
    </row>
    <row r="12" spans="1:6" ht="17.25" customHeight="1">
      <c r="A12" s="23"/>
      <c r="B12" s="100"/>
      <c r="C12" s="16" t="s">
        <v>60</v>
      </c>
      <c r="D12" s="43">
        <v>215.08</v>
      </c>
    </row>
    <row r="13" spans="1:6" ht="17.25" customHeight="1">
      <c r="A13" s="23"/>
      <c r="B13" s="100"/>
      <c r="C13" s="16" t="s">
        <v>61</v>
      </c>
      <c r="D13" s="43">
        <v>215.08</v>
      </c>
    </row>
    <row r="14" spans="1:6" ht="17.25" customHeight="1">
      <c r="A14" s="23"/>
      <c r="B14" s="100"/>
      <c r="C14" s="16" t="s">
        <v>25</v>
      </c>
      <c r="D14" s="43">
        <v>111.41</v>
      </c>
    </row>
    <row r="15" spans="1:6" ht="17.25" customHeight="1">
      <c r="A15" s="23"/>
      <c r="B15" s="100"/>
      <c r="C15" s="16" t="s">
        <v>26</v>
      </c>
      <c r="D15" s="43">
        <v>103.67</v>
      </c>
    </row>
    <row r="16" spans="1:6" ht="17.25" customHeight="1">
      <c r="A16" s="24"/>
      <c r="B16" s="100"/>
      <c r="C16" s="16" t="s">
        <v>16</v>
      </c>
      <c r="D16" s="43">
        <v>18.670000000000002</v>
      </c>
    </row>
    <row r="17" spans="1:7" ht="17.25" customHeight="1">
      <c r="A17" s="24"/>
      <c r="B17" s="100"/>
      <c r="C17" s="16" t="s">
        <v>17</v>
      </c>
      <c r="D17" s="43">
        <v>18.670000000000002</v>
      </c>
      <c r="G17" s="7"/>
    </row>
    <row r="18" spans="1:7" ht="17.25" customHeight="1">
      <c r="A18" s="24"/>
      <c r="B18" s="100"/>
      <c r="C18" s="16" t="s">
        <v>18</v>
      </c>
      <c r="D18" s="43">
        <v>11.73</v>
      </c>
    </row>
    <row r="19" spans="1:7" ht="17.25" customHeight="1">
      <c r="A19" s="24"/>
      <c r="B19" s="100"/>
      <c r="C19" s="16" t="s">
        <v>19</v>
      </c>
      <c r="D19" s="43">
        <v>6.94</v>
      </c>
    </row>
    <row r="20" spans="1:7" ht="17.25" customHeight="1">
      <c r="A20" s="19"/>
      <c r="B20" s="100"/>
      <c r="C20" s="14"/>
      <c r="D20" s="43"/>
    </row>
    <row r="21" spans="1:7" ht="17.25" customHeight="1">
      <c r="A21" s="19"/>
      <c r="B21" s="100"/>
      <c r="C21" s="14"/>
      <c r="D21" s="43"/>
    </row>
    <row r="22" spans="1:7" ht="17.25" customHeight="1">
      <c r="A22" s="19"/>
      <c r="B22" s="100"/>
      <c r="C22" s="14"/>
      <c r="D22" s="43"/>
    </row>
    <row r="23" spans="1:7" ht="17.25" customHeight="1">
      <c r="A23" s="19"/>
      <c r="B23" s="100"/>
      <c r="C23" s="14"/>
      <c r="D23" s="43"/>
    </row>
    <row r="24" spans="1:7" ht="17.25" customHeight="1">
      <c r="A24" s="19"/>
      <c r="B24" s="100"/>
      <c r="C24" s="14"/>
      <c r="D24" s="43"/>
    </row>
    <row r="25" spans="1:7" ht="18" customHeight="1">
      <c r="A25" s="25" t="s">
        <v>20</v>
      </c>
      <c r="B25" s="43">
        <v>252.75</v>
      </c>
      <c r="C25" s="25" t="s">
        <v>21</v>
      </c>
      <c r="D25" s="43">
        <v>252.75</v>
      </c>
    </row>
    <row r="26" spans="1:7">
      <c r="A26"/>
      <c r="B26"/>
      <c r="C26"/>
      <c r="D26"/>
    </row>
    <row r="27" spans="1:7">
      <c r="A27"/>
      <c r="B27"/>
      <c r="C27"/>
      <c r="D27"/>
    </row>
    <row r="28" spans="1:7">
      <c r="A28"/>
      <c r="B28"/>
      <c r="C28"/>
      <c r="D28"/>
    </row>
    <row r="29" spans="1:7">
      <c r="A29"/>
      <c r="B29"/>
      <c r="C29"/>
      <c r="D29"/>
    </row>
    <row r="30" spans="1:7">
      <c r="A30"/>
      <c r="B30"/>
      <c r="C30"/>
      <c r="D30"/>
    </row>
    <row r="31" spans="1:7">
      <c r="A31"/>
      <c r="B31"/>
      <c r="C31"/>
      <c r="D31"/>
    </row>
    <row r="32" spans="1:7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A9" sqref="A9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268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10" t="s">
        <v>3</v>
      </c>
      <c r="D4" s="10"/>
      <c r="E4" s="7"/>
    </row>
    <row r="5" spans="1:7" ht="17.25" customHeight="1">
      <c r="A5" s="8" t="s">
        <v>4</v>
      </c>
      <c r="B5" s="8" t="s">
        <v>5</v>
      </c>
      <c r="C5" s="101" t="s">
        <v>4</v>
      </c>
      <c r="D5" s="8" t="s">
        <v>5</v>
      </c>
      <c r="E5" s="7"/>
      <c r="F5" s="7"/>
    </row>
    <row r="6" spans="1:7" ht="17.25" customHeight="1">
      <c r="A6" s="34" t="s">
        <v>6</v>
      </c>
      <c r="B6" s="15">
        <v>1047.93</v>
      </c>
      <c r="C6" s="34" t="s">
        <v>23</v>
      </c>
      <c r="D6" s="15">
        <v>766.3</v>
      </c>
      <c r="E6" s="7"/>
    </row>
    <row r="7" spans="1:7" ht="17.25" customHeight="1">
      <c r="A7" s="34" t="s">
        <v>8</v>
      </c>
      <c r="B7" s="15"/>
      <c r="C7" s="34" t="s">
        <v>269</v>
      </c>
      <c r="D7" s="15">
        <f>D8+D9+D10</f>
        <v>751.32</v>
      </c>
      <c r="E7" s="7"/>
    </row>
    <row r="8" spans="1:7" ht="17.25" customHeight="1">
      <c r="A8" s="34" t="s">
        <v>43</v>
      </c>
      <c r="B8" s="15"/>
      <c r="C8" s="34" t="s">
        <v>44</v>
      </c>
      <c r="D8" s="15">
        <v>662.82</v>
      </c>
    </row>
    <row r="9" spans="1:7" ht="17.25" customHeight="1">
      <c r="A9" s="17"/>
      <c r="B9" s="15"/>
      <c r="C9" s="34" t="s">
        <v>45</v>
      </c>
      <c r="D9" s="15">
        <v>16.3</v>
      </c>
    </row>
    <row r="10" spans="1:7" ht="17.25" customHeight="1">
      <c r="A10" s="34"/>
      <c r="B10" s="15"/>
      <c r="C10" s="34" t="s">
        <v>270</v>
      </c>
      <c r="D10" s="15">
        <v>72.2</v>
      </c>
    </row>
    <row r="11" spans="1:7" ht="17.25" customHeight="1">
      <c r="A11" s="34"/>
      <c r="B11" s="15"/>
      <c r="C11" s="34" t="s">
        <v>271</v>
      </c>
      <c r="D11" s="15">
        <v>15</v>
      </c>
    </row>
    <row r="12" spans="1:7" ht="17.25" customHeight="1">
      <c r="A12" s="34"/>
      <c r="B12" s="15"/>
      <c r="C12" s="34" t="s">
        <v>272</v>
      </c>
      <c r="D12" s="15">
        <v>15</v>
      </c>
    </row>
    <row r="13" spans="1:7" ht="17.25" customHeight="1">
      <c r="A13" s="34"/>
      <c r="B13" s="15"/>
      <c r="C13" s="34" t="s">
        <v>273</v>
      </c>
      <c r="D13" s="15">
        <v>173.8</v>
      </c>
    </row>
    <row r="14" spans="1:7" ht="17.25" customHeight="1">
      <c r="A14" s="91"/>
      <c r="B14" s="15"/>
      <c r="C14" s="34" t="s">
        <v>50</v>
      </c>
      <c r="D14" s="15">
        <v>58.8</v>
      </c>
    </row>
    <row r="15" spans="1:7" ht="17.25" customHeight="1">
      <c r="A15" s="91"/>
      <c r="B15" s="15"/>
      <c r="C15" s="34" t="s">
        <v>159</v>
      </c>
      <c r="D15" s="15">
        <v>58.8</v>
      </c>
      <c r="G15" s="7"/>
    </row>
    <row r="16" spans="1:7" ht="17.25" customHeight="1">
      <c r="A16" s="91"/>
      <c r="B16" s="15"/>
      <c r="C16" s="34" t="s">
        <v>274</v>
      </c>
      <c r="D16" s="15">
        <v>114.97</v>
      </c>
    </row>
    <row r="17" spans="1:4" ht="17.25" customHeight="1">
      <c r="A17" s="91"/>
      <c r="B17" s="15"/>
      <c r="C17" s="34" t="s">
        <v>45</v>
      </c>
      <c r="D17" s="15">
        <v>114.97</v>
      </c>
    </row>
    <row r="18" spans="1:4" ht="17.25" customHeight="1">
      <c r="A18" s="92"/>
      <c r="B18" s="15"/>
      <c r="C18" s="34" t="s">
        <v>52</v>
      </c>
      <c r="D18" s="15">
        <f>D19</f>
        <v>107.84</v>
      </c>
    </row>
    <row r="19" spans="1:4" ht="17.25" customHeight="1">
      <c r="A19" s="92"/>
      <c r="B19" s="15"/>
      <c r="C19" s="34" t="s">
        <v>53</v>
      </c>
      <c r="D19" s="15">
        <f>D20+D21</f>
        <v>107.84</v>
      </c>
    </row>
    <row r="20" spans="1:4" ht="17.25" customHeight="1">
      <c r="A20" s="92"/>
      <c r="B20" s="15"/>
      <c r="C20" s="34" t="s">
        <v>54</v>
      </c>
      <c r="D20" s="15">
        <v>62.22</v>
      </c>
    </row>
    <row r="21" spans="1:4" ht="17.25" customHeight="1">
      <c r="A21" s="92"/>
      <c r="B21" s="15"/>
      <c r="C21" s="34" t="s">
        <v>55</v>
      </c>
      <c r="D21" s="15">
        <v>45.62</v>
      </c>
    </row>
    <row r="22" spans="1:4" ht="17.25" customHeight="1">
      <c r="A22" s="92"/>
      <c r="B22" s="15"/>
      <c r="C22" s="17"/>
      <c r="D22" s="17"/>
    </row>
    <row r="23" spans="1:4" ht="17.25" customHeight="1">
      <c r="A23" s="92"/>
      <c r="B23" s="15"/>
      <c r="C23" s="17"/>
      <c r="D23" s="17"/>
    </row>
    <row r="24" spans="1:4" ht="17.25" customHeight="1">
      <c r="A24" s="92"/>
      <c r="B24" s="15"/>
      <c r="C24" s="17"/>
      <c r="D24" s="17"/>
    </row>
    <row r="25" spans="1:4" ht="18" customHeight="1">
      <c r="A25" s="94" t="s">
        <v>20</v>
      </c>
      <c r="B25" s="15">
        <v>1047.93</v>
      </c>
      <c r="C25" s="94" t="s">
        <v>21</v>
      </c>
      <c r="D25" s="15">
        <f>D6+D13+D18</f>
        <v>1047.9399999999998</v>
      </c>
    </row>
    <row r="26" spans="1:4">
      <c r="A26"/>
      <c r="B26"/>
    </row>
    <row r="27" spans="1:4">
      <c r="A27"/>
      <c r="B27"/>
      <c r="C27"/>
      <c r="D27"/>
    </row>
    <row r="28" spans="1:4">
      <c r="A28"/>
      <c r="B28"/>
      <c r="C28" s="102"/>
      <c r="D28"/>
    </row>
    <row r="29" spans="1:4">
      <c r="A29"/>
      <c r="B29"/>
      <c r="C29" s="102"/>
      <c r="D29"/>
    </row>
    <row r="30" spans="1:4">
      <c r="A30"/>
      <c r="B30"/>
      <c r="C30" s="102"/>
      <c r="D30"/>
    </row>
    <row r="31" spans="1:4">
      <c r="A31"/>
      <c r="B31"/>
      <c r="C31" s="102"/>
      <c r="D31"/>
    </row>
    <row r="32" spans="1:4">
      <c r="A32"/>
      <c r="B32"/>
      <c r="C32" s="10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J39"/>
  <sheetViews>
    <sheetView workbookViewId="0">
      <selection activeCell="A13" sqref="A13"/>
    </sheetView>
  </sheetViews>
  <sheetFormatPr defaultColWidth="5.125" defaultRowHeight="13.5"/>
  <cols>
    <col min="1" max="1" width="38.5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8.5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8.5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8.5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8.5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8.5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8.5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8.5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8.5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8.5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8.5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8.5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8.5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8.5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8.5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8.5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8.5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8.5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8.5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8.5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8.5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8.5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8.5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8.5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8.5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8.5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8.5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8.5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8.5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8.5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8.5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8.5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8.5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8.5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8.5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8.5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8.5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8.5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8.5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8.5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8.5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8.5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8.5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8.5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8.5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8.5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8.5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8.5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8.5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8.5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8.5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8.5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8.5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8.5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8.5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8.5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8.5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8.5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8.5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8.5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8.5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8.5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8.5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8.5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0.75" customHeight="1">
      <c r="A1" s="1"/>
    </row>
    <row r="2" spans="1:7" ht="23.25" customHeight="1">
      <c r="A2" s="3" t="s">
        <v>57</v>
      </c>
      <c r="B2" s="4"/>
      <c r="C2" s="4"/>
      <c r="D2" s="4"/>
    </row>
    <row r="3" spans="1:7" s="7" customFormat="1" ht="16.5" customHeight="1">
      <c r="A3" s="1" t="s">
        <v>275</v>
      </c>
      <c r="B3" s="5"/>
      <c r="C3" s="5"/>
      <c r="D3" s="6" t="s">
        <v>1</v>
      </c>
    </row>
    <row r="4" spans="1:7" ht="16.5" customHeight="1">
      <c r="A4" s="131" t="s">
        <v>2</v>
      </c>
      <c r="B4" s="131"/>
      <c r="C4" s="9" t="s">
        <v>3</v>
      </c>
      <c r="D4" s="10"/>
      <c r="E4" s="7"/>
    </row>
    <row r="5" spans="1:7" ht="16.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6.5" customHeight="1">
      <c r="A6" s="14" t="s">
        <v>6</v>
      </c>
      <c r="B6" s="103">
        <v>5776.3</v>
      </c>
      <c r="C6" s="104" t="s">
        <v>276</v>
      </c>
      <c r="D6" s="105">
        <f>D7+D9+D11+D17+D20+D23+D26</f>
        <v>5776.29</v>
      </c>
      <c r="E6" s="7"/>
    </row>
    <row r="7" spans="1:7" ht="16.5" customHeight="1">
      <c r="A7" s="14" t="s">
        <v>8</v>
      </c>
      <c r="B7" s="105"/>
      <c r="C7" s="14" t="s">
        <v>277</v>
      </c>
      <c r="D7" s="106">
        <v>185.62</v>
      </c>
      <c r="E7" s="7"/>
    </row>
    <row r="8" spans="1:7" ht="16.5" customHeight="1">
      <c r="A8" s="14" t="s">
        <v>10</v>
      </c>
      <c r="B8" s="15"/>
      <c r="C8" s="16" t="s">
        <v>25</v>
      </c>
      <c r="D8" s="26">
        <v>185.62</v>
      </c>
    </row>
    <row r="9" spans="1:7" ht="16.5" customHeight="1">
      <c r="A9" s="14"/>
      <c r="B9" s="107"/>
      <c r="C9" s="14" t="s">
        <v>278</v>
      </c>
      <c r="D9" s="105">
        <f>D10</f>
        <v>1826.8</v>
      </c>
    </row>
    <row r="10" spans="1:7" ht="16.5" customHeight="1">
      <c r="A10" s="14"/>
      <c r="B10" s="107"/>
      <c r="C10" s="16" t="s">
        <v>279</v>
      </c>
      <c r="D10" s="15">
        <v>1826.8</v>
      </c>
    </row>
    <row r="11" spans="1:7" ht="16.5" customHeight="1">
      <c r="A11" s="14"/>
      <c r="B11" s="105"/>
      <c r="C11" s="14" t="s">
        <v>280</v>
      </c>
      <c r="D11" s="105">
        <f>D12+D13+D14+D15+D16</f>
        <v>628.29999999999995</v>
      </c>
    </row>
    <row r="12" spans="1:7" ht="16.5" customHeight="1">
      <c r="A12" s="14"/>
      <c r="B12" s="15"/>
      <c r="C12" s="16" t="s">
        <v>281</v>
      </c>
      <c r="D12" s="15">
        <v>289.3</v>
      </c>
    </row>
    <row r="13" spans="1:7" ht="16.5" customHeight="1">
      <c r="A13" s="108"/>
      <c r="B13" s="18"/>
      <c r="C13" s="16" t="s">
        <v>282</v>
      </c>
      <c r="D13" s="15">
        <v>5</v>
      </c>
    </row>
    <row r="14" spans="1:7" ht="16.5" customHeight="1">
      <c r="A14" s="19"/>
      <c r="B14" s="18"/>
      <c r="C14" s="16" t="s">
        <v>283</v>
      </c>
      <c r="D14" s="15">
        <v>300</v>
      </c>
    </row>
    <row r="15" spans="1:7" ht="16.5" customHeight="1">
      <c r="A15" s="19"/>
      <c r="B15" s="18"/>
      <c r="C15" s="17" t="s">
        <v>284</v>
      </c>
      <c r="D15" s="15">
        <v>10</v>
      </c>
      <c r="G15" s="7"/>
    </row>
    <row r="16" spans="1:7" ht="16.5" customHeight="1">
      <c r="A16" s="19"/>
      <c r="B16" s="18"/>
      <c r="C16" s="34" t="s">
        <v>285</v>
      </c>
      <c r="D16" s="15">
        <v>24</v>
      </c>
    </row>
    <row r="17" spans="1:4" ht="16.5" customHeight="1">
      <c r="A17" s="19"/>
      <c r="B17" s="18"/>
      <c r="C17" s="104" t="s">
        <v>14</v>
      </c>
      <c r="D17" s="105">
        <f>D18+D19</f>
        <v>2372.8000000000002</v>
      </c>
    </row>
    <row r="18" spans="1:4" ht="16.5" customHeight="1">
      <c r="A18" s="19"/>
      <c r="B18" s="18"/>
      <c r="C18" s="16" t="s">
        <v>286</v>
      </c>
      <c r="D18" s="15">
        <v>2358</v>
      </c>
    </row>
    <row r="19" spans="1:4" ht="16.5" customHeight="1">
      <c r="A19" s="19"/>
      <c r="B19" s="18"/>
      <c r="C19" s="16" t="s">
        <v>94</v>
      </c>
      <c r="D19" s="15">
        <v>14.8</v>
      </c>
    </row>
    <row r="20" spans="1:4" ht="16.5" customHeight="1">
      <c r="A20" s="19"/>
      <c r="B20" s="18"/>
      <c r="C20" s="14" t="s">
        <v>287</v>
      </c>
      <c r="D20" s="105">
        <f>D21+D22</f>
        <v>719.9</v>
      </c>
    </row>
    <row r="21" spans="1:4" ht="16.5" customHeight="1">
      <c r="A21" s="19"/>
      <c r="B21" s="18"/>
      <c r="C21" s="16" t="s">
        <v>288</v>
      </c>
      <c r="D21" s="15">
        <v>708.9</v>
      </c>
    </row>
    <row r="22" spans="1:4" ht="16.5" customHeight="1">
      <c r="A22" s="19"/>
      <c r="B22" s="18"/>
      <c r="C22" s="16" t="s">
        <v>289</v>
      </c>
      <c r="D22" s="15">
        <v>11</v>
      </c>
    </row>
    <row r="23" spans="1:4" ht="16.5" customHeight="1">
      <c r="A23" s="19"/>
      <c r="B23" s="18"/>
      <c r="C23" s="14" t="s">
        <v>290</v>
      </c>
      <c r="D23" s="105">
        <f>D24</f>
        <v>18</v>
      </c>
    </row>
    <row r="24" spans="1:4" ht="16.5" customHeight="1">
      <c r="A24" s="19"/>
      <c r="B24" s="18"/>
      <c r="C24" s="14" t="s">
        <v>291</v>
      </c>
      <c r="D24" s="105">
        <f>D25</f>
        <v>18</v>
      </c>
    </row>
    <row r="25" spans="1:4" ht="16.5" customHeight="1">
      <c r="A25" s="19"/>
      <c r="B25" s="18"/>
      <c r="C25" s="16" t="s">
        <v>292</v>
      </c>
      <c r="D25" s="15">
        <v>18</v>
      </c>
    </row>
    <row r="26" spans="1:4" ht="16.5" customHeight="1">
      <c r="A26" s="19"/>
      <c r="B26" s="18"/>
      <c r="C26" s="108" t="s">
        <v>95</v>
      </c>
      <c r="D26" s="109">
        <f>D27</f>
        <v>24.87</v>
      </c>
    </row>
    <row r="27" spans="1:4" ht="16.5" customHeight="1">
      <c r="A27" s="19"/>
      <c r="B27" s="18"/>
      <c r="C27" s="23" t="s">
        <v>96</v>
      </c>
      <c r="D27" s="109">
        <f>D28+D29</f>
        <v>24.87</v>
      </c>
    </row>
    <row r="28" spans="1:4" ht="16.5" customHeight="1">
      <c r="A28" s="19"/>
      <c r="B28" s="18"/>
      <c r="C28" s="23" t="s">
        <v>97</v>
      </c>
      <c r="D28" s="38">
        <v>13.4</v>
      </c>
    </row>
    <row r="29" spans="1:4" ht="16.5" customHeight="1">
      <c r="A29" s="19"/>
      <c r="B29" s="18"/>
      <c r="C29" s="23" t="s">
        <v>98</v>
      </c>
      <c r="D29" s="38">
        <v>11.47</v>
      </c>
    </row>
    <row r="30" spans="1:4" ht="16.5" customHeight="1">
      <c r="A30" s="11" t="s">
        <v>20</v>
      </c>
      <c r="B30" s="110">
        <v>5776.31</v>
      </c>
      <c r="C30" s="11" t="s">
        <v>21</v>
      </c>
      <c r="D30" s="111">
        <v>5776.31</v>
      </c>
    </row>
    <row r="31" spans="1:4" ht="20.25" customHeight="1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J41"/>
  <sheetViews>
    <sheetView topLeftCell="A13" workbookViewId="0">
      <selection activeCell="A13" sqref="A13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</cols>
  <sheetData>
    <row r="1" spans="1:6" ht="15" customHeight="1">
      <c r="A1" s="1"/>
    </row>
    <row r="2" spans="1:6" ht="28.5" customHeight="1">
      <c r="A2" s="3" t="s">
        <v>56</v>
      </c>
      <c r="B2" s="4"/>
      <c r="C2" s="4"/>
      <c r="D2" s="4"/>
    </row>
    <row r="3" spans="1:6" s="7" customFormat="1" ht="17.25" customHeight="1">
      <c r="A3" s="1" t="s">
        <v>22</v>
      </c>
      <c r="B3" s="5"/>
      <c r="C3" s="5"/>
      <c r="D3" s="6" t="s">
        <v>1</v>
      </c>
    </row>
    <row r="4" spans="1:6" ht="17.25" customHeight="1">
      <c r="A4" s="131" t="s">
        <v>2</v>
      </c>
      <c r="B4" s="131"/>
      <c r="C4" s="9" t="s">
        <v>3</v>
      </c>
      <c r="D4" s="10"/>
      <c r="E4" s="7"/>
    </row>
    <row r="5" spans="1:6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6" ht="17.25" customHeight="1">
      <c r="A6" s="16" t="s">
        <v>6</v>
      </c>
      <c r="B6" s="15">
        <v>3077.12</v>
      </c>
      <c r="C6" s="16" t="s">
        <v>23</v>
      </c>
      <c r="D6" s="15">
        <v>2746.94</v>
      </c>
      <c r="E6" s="7"/>
    </row>
    <row r="7" spans="1:6" ht="17.25" customHeight="1">
      <c r="A7" s="16" t="s">
        <v>8</v>
      </c>
      <c r="B7" s="15"/>
      <c r="C7" s="16" t="s">
        <v>24</v>
      </c>
      <c r="D7" s="15">
        <v>2746.94</v>
      </c>
      <c r="E7" s="7"/>
    </row>
    <row r="8" spans="1:6" ht="17.25" customHeight="1">
      <c r="A8" s="16" t="s">
        <v>10</v>
      </c>
      <c r="B8" s="15"/>
      <c r="C8" s="16" t="s">
        <v>25</v>
      </c>
      <c r="D8" s="15">
        <v>825.59</v>
      </c>
    </row>
    <row r="9" spans="1:6" ht="17.25" customHeight="1">
      <c r="A9" s="17"/>
      <c r="B9" s="15"/>
      <c r="C9" s="16" t="s">
        <v>26</v>
      </c>
      <c r="D9" s="15">
        <v>1916.35</v>
      </c>
    </row>
    <row r="10" spans="1:6" ht="17.25" customHeight="1">
      <c r="A10" s="22"/>
      <c r="B10" s="18"/>
      <c r="C10" s="16" t="s">
        <v>27</v>
      </c>
      <c r="D10" s="15">
        <v>5</v>
      </c>
    </row>
    <row r="11" spans="1:6" ht="17.25" customHeight="1">
      <c r="A11" s="22"/>
      <c r="B11" s="18"/>
      <c r="C11" s="16" t="s">
        <v>28</v>
      </c>
      <c r="D11" s="15">
        <v>30</v>
      </c>
    </row>
    <row r="12" spans="1:6" ht="17.25" customHeight="1">
      <c r="A12" s="22"/>
      <c r="B12" s="18"/>
      <c r="C12" s="16" t="s">
        <v>29</v>
      </c>
      <c r="D12" s="15">
        <v>30</v>
      </c>
    </row>
    <row r="13" spans="1:6" ht="17.25" customHeight="1">
      <c r="A13" s="22"/>
      <c r="B13" s="18"/>
      <c r="C13" s="16" t="s">
        <v>30</v>
      </c>
      <c r="D13" s="15">
        <v>30</v>
      </c>
    </row>
    <row r="14" spans="1:6" ht="17.25" customHeight="1">
      <c r="A14" s="22"/>
      <c r="B14" s="18"/>
      <c r="C14" s="16" t="s">
        <v>31</v>
      </c>
      <c r="D14" s="15">
        <v>15</v>
      </c>
    </row>
    <row r="15" spans="1:6" ht="17.25" customHeight="1">
      <c r="A15" s="22"/>
      <c r="B15" s="18"/>
      <c r="C15" s="16" t="s">
        <v>32</v>
      </c>
      <c r="D15" s="15">
        <v>15</v>
      </c>
    </row>
    <row r="16" spans="1:6" ht="17.25" customHeight="1">
      <c r="A16" s="16"/>
      <c r="B16" s="18"/>
      <c r="C16" s="16" t="s">
        <v>33</v>
      </c>
      <c r="D16" s="15">
        <v>15</v>
      </c>
    </row>
    <row r="17" spans="1:7" ht="17.25" customHeight="1">
      <c r="A17" s="16"/>
      <c r="B17" s="18"/>
      <c r="C17" s="16" t="s">
        <v>13</v>
      </c>
      <c r="D17" s="15">
        <v>150.26</v>
      </c>
    </row>
    <row r="18" spans="1:7" ht="17.25" customHeight="1">
      <c r="A18" s="16"/>
      <c r="B18" s="18"/>
      <c r="C18" s="16" t="s">
        <v>14</v>
      </c>
      <c r="D18" s="15">
        <v>61.16</v>
      </c>
    </row>
    <row r="19" spans="1:7" ht="17.25" customHeight="1">
      <c r="A19" s="23"/>
      <c r="B19" s="18"/>
      <c r="C19" s="16" t="s">
        <v>15</v>
      </c>
      <c r="D19" s="15">
        <v>61.16</v>
      </c>
    </row>
    <row r="20" spans="1:7" ht="17.25" customHeight="1">
      <c r="A20" s="23"/>
      <c r="B20" s="18"/>
      <c r="C20" s="16" t="s">
        <v>34</v>
      </c>
      <c r="D20" s="15">
        <v>89.1</v>
      </c>
    </row>
    <row r="21" spans="1:7" ht="17.25" customHeight="1">
      <c r="A21" s="24"/>
      <c r="B21" s="18"/>
      <c r="C21" s="16" t="s">
        <v>35</v>
      </c>
      <c r="D21" s="15">
        <v>89.1</v>
      </c>
    </row>
    <row r="22" spans="1:7" ht="17.25" customHeight="1">
      <c r="A22" s="24"/>
      <c r="B22" s="18"/>
      <c r="C22" s="16" t="s">
        <v>36</v>
      </c>
      <c r="D22" s="15">
        <v>5</v>
      </c>
      <c r="G22" s="7"/>
    </row>
    <row r="23" spans="1:7" ht="17.25" customHeight="1">
      <c r="A23" s="24"/>
      <c r="B23" s="18"/>
      <c r="C23" s="16" t="s">
        <v>37</v>
      </c>
      <c r="D23" s="15">
        <v>5</v>
      </c>
    </row>
    <row r="24" spans="1:7" ht="17.25" customHeight="1">
      <c r="A24" s="24"/>
      <c r="B24" s="18"/>
      <c r="C24" s="16" t="s">
        <v>38</v>
      </c>
      <c r="D24" s="15">
        <v>5</v>
      </c>
    </row>
    <row r="25" spans="1:7" ht="17.25" customHeight="1">
      <c r="A25" s="19"/>
      <c r="B25" s="18"/>
      <c r="C25" s="16" t="s">
        <v>16</v>
      </c>
      <c r="D25" s="15">
        <v>105.92</v>
      </c>
    </row>
    <row r="26" spans="1:7" ht="17.25" customHeight="1">
      <c r="A26" s="19"/>
      <c r="B26" s="18"/>
      <c r="C26" s="16" t="s">
        <v>17</v>
      </c>
      <c r="D26" s="15">
        <v>105.92</v>
      </c>
    </row>
    <row r="27" spans="1:7" ht="17.25" customHeight="1">
      <c r="A27" s="19"/>
      <c r="B27" s="18"/>
      <c r="C27" s="16" t="s">
        <v>18</v>
      </c>
      <c r="D27" s="15">
        <v>57.53</v>
      </c>
    </row>
    <row r="28" spans="1:7" ht="17.25" customHeight="1">
      <c r="A28" s="19"/>
      <c r="B28" s="18"/>
      <c r="C28" s="16" t="s">
        <v>19</v>
      </c>
      <c r="D28" s="15">
        <v>48.39</v>
      </c>
    </row>
    <row r="29" spans="1:7" ht="17.25" customHeight="1">
      <c r="A29" s="19"/>
      <c r="B29" s="18"/>
      <c r="C29" s="16" t="s">
        <v>39</v>
      </c>
      <c r="D29" s="15">
        <v>24</v>
      </c>
    </row>
    <row r="30" spans="1:7" ht="17.25" customHeight="1">
      <c r="A30" s="19"/>
      <c r="B30" s="18"/>
      <c r="C30" s="16" t="s">
        <v>40</v>
      </c>
      <c r="D30" s="15">
        <v>24</v>
      </c>
    </row>
    <row r="31" spans="1:7" ht="17.25" customHeight="1">
      <c r="A31" s="19"/>
      <c r="B31" s="18"/>
      <c r="C31" s="16" t="s">
        <v>41</v>
      </c>
      <c r="D31" s="15">
        <v>24</v>
      </c>
    </row>
    <row r="32" spans="1:7" ht="18" customHeight="1">
      <c r="A32" s="25" t="s">
        <v>20</v>
      </c>
      <c r="B32" s="15">
        <f>D32</f>
        <v>3077.12</v>
      </c>
      <c r="C32" s="25" t="s">
        <v>21</v>
      </c>
      <c r="D32" s="15">
        <f>D6+D11+D14+D17+D22+D25+D29</f>
        <v>3077.12</v>
      </c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  <row r="39" spans="1:4">
      <c r="A39"/>
      <c r="B39"/>
      <c r="C39"/>
      <c r="D39"/>
    </row>
    <row r="40" spans="1:4">
      <c r="A40"/>
      <c r="B40"/>
      <c r="C40"/>
      <c r="D40"/>
    </row>
    <row r="41" spans="1:4">
      <c r="A41"/>
      <c r="B41"/>
      <c r="C41"/>
      <c r="D41"/>
    </row>
  </sheetData>
  <mergeCells count="1">
    <mergeCell ref="A4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A16" sqref="A16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 thickBot="1">
      <c r="A3" s="1" t="s">
        <v>301</v>
      </c>
      <c r="B3" s="5"/>
      <c r="C3" s="5"/>
      <c r="D3" s="6" t="s">
        <v>1</v>
      </c>
    </row>
    <row r="4" spans="1:7" ht="17.25" customHeight="1">
      <c r="A4" s="133" t="s">
        <v>2</v>
      </c>
      <c r="B4" s="134"/>
      <c r="C4" s="112" t="s">
        <v>3</v>
      </c>
      <c r="D4" s="113"/>
      <c r="E4" s="7"/>
    </row>
    <row r="5" spans="1:7" ht="17.25" customHeight="1">
      <c r="A5" s="114" t="s">
        <v>4</v>
      </c>
      <c r="B5" s="8" t="s">
        <v>5</v>
      </c>
      <c r="C5" s="101" t="s">
        <v>4</v>
      </c>
      <c r="D5" s="115" t="s">
        <v>5</v>
      </c>
      <c r="E5" s="7"/>
      <c r="F5" s="7"/>
    </row>
    <row r="6" spans="1:7" ht="17.25" customHeight="1">
      <c r="A6" s="116" t="s">
        <v>6</v>
      </c>
      <c r="B6" s="106">
        <v>1974.76</v>
      </c>
      <c r="C6" s="117" t="s">
        <v>183</v>
      </c>
      <c r="D6" s="118">
        <v>15</v>
      </c>
      <c r="E6" s="7"/>
    </row>
    <row r="7" spans="1:7" ht="17.25" customHeight="1">
      <c r="A7" s="116" t="s">
        <v>8</v>
      </c>
      <c r="B7" s="15"/>
      <c r="C7" s="119" t="s">
        <v>293</v>
      </c>
      <c r="D7" s="120">
        <v>15</v>
      </c>
      <c r="E7" s="7"/>
    </row>
    <row r="8" spans="1:7" ht="17.25" customHeight="1">
      <c r="A8" s="116" t="s">
        <v>10</v>
      </c>
      <c r="B8" s="15"/>
      <c r="C8" s="119" t="s">
        <v>294</v>
      </c>
      <c r="D8" s="120">
        <v>15</v>
      </c>
    </row>
    <row r="9" spans="1:7" ht="17.25" customHeight="1">
      <c r="A9" s="121"/>
      <c r="B9" s="15"/>
      <c r="C9" s="117" t="s">
        <v>13</v>
      </c>
      <c r="D9" s="118">
        <v>28.85</v>
      </c>
    </row>
    <row r="10" spans="1:7" ht="17.25" customHeight="1">
      <c r="A10" s="116"/>
      <c r="B10" s="15"/>
      <c r="C10" s="119" t="s">
        <v>295</v>
      </c>
      <c r="D10" s="120">
        <v>28.85</v>
      </c>
    </row>
    <row r="11" spans="1:7" ht="17.25" customHeight="1">
      <c r="A11" s="116"/>
      <c r="B11" s="15"/>
      <c r="C11" s="119" t="s">
        <v>296</v>
      </c>
      <c r="D11" s="120">
        <v>28.85</v>
      </c>
    </row>
    <row r="12" spans="1:7" ht="17.25" customHeight="1">
      <c r="A12" s="116"/>
      <c r="B12" s="15"/>
      <c r="C12" s="29" t="s">
        <v>68</v>
      </c>
      <c r="D12" s="122">
        <v>1876.72</v>
      </c>
    </row>
    <row r="13" spans="1:7" ht="17.25" customHeight="1">
      <c r="A13" s="116"/>
      <c r="B13" s="15"/>
      <c r="C13" s="123" t="s">
        <v>297</v>
      </c>
      <c r="D13" s="124">
        <v>1876.72</v>
      </c>
    </row>
    <row r="14" spans="1:7" ht="17.25" customHeight="1">
      <c r="A14" s="125"/>
      <c r="B14" s="15"/>
      <c r="C14" s="34" t="s">
        <v>105</v>
      </c>
      <c r="D14" s="124">
        <v>362.72</v>
      </c>
    </row>
    <row r="15" spans="1:7" ht="17.25" customHeight="1">
      <c r="A15" s="125"/>
      <c r="B15" s="15"/>
      <c r="C15" s="34" t="s">
        <v>106</v>
      </c>
      <c r="D15" s="126">
        <v>1514</v>
      </c>
      <c r="G15" s="7"/>
    </row>
    <row r="16" spans="1:7" ht="17.25" customHeight="1">
      <c r="A16" s="125"/>
      <c r="B16" s="15"/>
      <c r="C16" s="29" t="s">
        <v>16</v>
      </c>
      <c r="D16" s="122">
        <v>54.19</v>
      </c>
    </row>
    <row r="17" spans="1:4" ht="17.25" customHeight="1">
      <c r="A17" s="125"/>
      <c r="B17" s="15"/>
      <c r="C17" s="34" t="s">
        <v>298</v>
      </c>
      <c r="D17" s="124">
        <v>54.19</v>
      </c>
    </row>
    <row r="18" spans="1:4" ht="17.25" customHeight="1">
      <c r="A18" s="125"/>
      <c r="B18" s="15"/>
      <c r="C18" s="34" t="s">
        <v>299</v>
      </c>
      <c r="D18" s="124">
        <v>31.88</v>
      </c>
    </row>
    <row r="19" spans="1:4" ht="17.25" customHeight="1">
      <c r="A19" s="125"/>
      <c r="B19" s="15"/>
      <c r="C19" s="34" t="s">
        <v>300</v>
      </c>
      <c r="D19" s="124">
        <v>22.31</v>
      </c>
    </row>
    <row r="20" spans="1:4" ht="17.25" customHeight="1">
      <c r="A20" s="125"/>
      <c r="B20" s="15"/>
      <c r="C20" s="29"/>
      <c r="D20" s="126"/>
    </row>
    <row r="21" spans="1:4" ht="17.25" customHeight="1">
      <c r="A21" s="125"/>
      <c r="B21" s="15"/>
      <c r="C21" s="29"/>
      <c r="D21" s="126"/>
    </row>
    <row r="22" spans="1:4" ht="17.25" customHeight="1">
      <c r="A22" s="125"/>
      <c r="B22" s="15"/>
      <c r="C22" s="29"/>
      <c r="D22" s="126"/>
    </row>
    <row r="23" spans="1:4" ht="17.25" customHeight="1">
      <c r="A23" s="125"/>
      <c r="B23" s="15"/>
      <c r="C23" s="29"/>
      <c r="D23" s="126"/>
    </row>
    <row r="24" spans="1:4" ht="17.25" customHeight="1">
      <c r="A24" s="125"/>
      <c r="B24" s="15"/>
      <c r="C24" s="29"/>
      <c r="D24" s="126"/>
    </row>
    <row r="25" spans="1:4" ht="18" customHeight="1" thickBot="1">
      <c r="A25" s="127" t="s">
        <v>20</v>
      </c>
      <c r="B25" s="128">
        <v>1974.76</v>
      </c>
      <c r="C25" s="129" t="s">
        <v>21</v>
      </c>
      <c r="D25" s="130">
        <v>1974.76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J34"/>
  <sheetViews>
    <sheetView tabSelected="1" workbookViewId="0">
      <selection activeCell="A15" sqref="A15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305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4" t="s">
        <v>6</v>
      </c>
      <c r="B6" s="15">
        <v>713.94</v>
      </c>
      <c r="C6" s="16" t="s">
        <v>23</v>
      </c>
      <c r="D6" s="15">
        <v>324</v>
      </c>
      <c r="E6" s="7"/>
    </row>
    <row r="7" spans="1:7" ht="17.25" customHeight="1">
      <c r="A7" s="14" t="s">
        <v>8</v>
      </c>
      <c r="B7" s="15"/>
      <c r="C7" s="16" t="s">
        <v>24</v>
      </c>
      <c r="D7" s="15">
        <v>324</v>
      </c>
      <c r="E7" s="7"/>
    </row>
    <row r="8" spans="1:7" ht="17.25" customHeight="1">
      <c r="A8" s="14" t="s">
        <v>10</v>
      </c>
      <c r="B8" s="15"/>
      <c r="C8" s="16" t="s">
        <v>302</v>
      </c>
      <c r="D8" s="15">
        <v>324</v>
      </c>
    </row>
    <row r="9" spans="1:7" ht="17.25" customHeight="1">
      <c r="A9" s="17"/>
      <c r="B9" s="15"/>
      <c r="C9" s="16" t="s">
        <v>303</v>
      </c>
      <c r="D9" s="15">
        <f>D10</f>
        <v>330.55</v>
      </c>
    </row>
    <row r="10" spans="1:7" ht="17.25" customHeight="1">
      <c r="A10" s="14"/>
      <c r="B10" s="15"/>
      <c r="C10" s="16" t="s">
        <v>304</v>
      </c>
      <c r="D10" s="15">
        <f>D11</f>
        <v>330.55</v>
      </c>
    </row>
    <row r="11" spans="1:7" ht="17.25" customHeight="1">
      <c r="A11" s="14"/>
      <c r="B11" s="18"/>
      <c r="C11" s="16" t="s">
        <v>25</v>
      </c>
      <c r="D11" s="15">
        <v>330.55</v>
      </c>
    </row>
    <row r="12" spans="1:7" ht="17.25" customHeight="1">
      <c r="A12" s="14"/>
      <c r="B12" s="18"/>
      <c r="C12" s="16" t="s">
        <v>13</v>
      </c>
      <c r="D12" s="15">
        <v>21.98</v>
      </c>
    </row>
    <row r="13" spans="1:7" ht="17.25" customHeight="1">
      <c r="A13" s="14"/>
      <c r="B13" s="18"/>
      <c r="C13" s="16" t="s">
        <v>14</v>
      </c>
      <c r="D13" s="15">
        <v>21.98</v>
      </c>
    </row>
    <row r="14" spans="1:7" ht="17.25" customHeight="1">
      <c r="A14" s="19"/>
      <c r="B14" s="18"/>
      <c r="C14" s="16" t="s">
        <v>15</v>
      </c>
      <c r="D14" s="15">
        <v>21.98</v>
      </c>
    </row>
    <row r="15" spans="1:7" ht="17.25" customHeight="1">
      <c r="A15" s="19"/>
      <c r="B15" s="18"/>
      <c r="C15" s="16" t="s">
        <v>16</v>
      </c>
      <c r="D15" s="15">
        <v>37.409999999999997</v>
      </c>
      <c r="G15" s="7"/>
    </row>
    <row r="16" spans="1:7" ht="17.25" customHeight="1">
      <c r="A16" s="19"/>
      <c r="B16" s="18"/>
      <c r="C16" s="16" t="s">
        <v>17</v>
      </c>
      <c r="D16" s="15">
        <f>D17+D18</f>
        <v>37.409999999999997</v>
      </c>
    </row>
    <row r="17" spans="1:4" ht="17.25" customHeight="1">
      <c r="A17" s="19"/>
      <c r="B17" s="18"/>
      <c r="C17" s="16" t="s">
        <v>18</v>
      </c>
      <c r="D17" s="15">
        <v>20.38</v>
      </c>
    </row>
    <row r="18" spans="1:4" ht="17.25" customHeight="1">
      <c r="A18" s="19"/>
      <c r="B18" s="18"/>
      <c r="C18" s="16" t="s">
        <v>19</v>
      </c>
      <c r="D18" s="15">
        <v>17.03</v>
      </c>
    </row>
    <row r="19" spans="1:4" ht="17.25" customHeight="1">
      <c r="A19" s="19"/>
      <c r="B19" s="18"/>
      <c r="C19" s="14"/>
      <c r="D19" s="15"/>
    </row>
    <row r="20" spans="1:4" ht="17.25" customHeight="1">
      <c r="A20" s="19"/>
      <c r="B20" s="18"/>
      <c r="C20" s="14"/>
      <c r="D20" s="15"/>
    </row>
    <row r="21" spans="1:4" ht="17.25" customHeight="1">
      <c r="A21" s="19"/>
      <c r="B21" s="18"/>
      <c r="C21" s="14"/>
      <c r="D21" s="15"/>
    </row>
    <row r="22" spans="1:4" ht="17.25" customHeight="1">
      <c r="A22" s="19"/>
      <c r="B22" s="18"/>
      <c r="C22" s="14"/>
      <c r="D22" s="15"/>
    </row>
    <row r="23" spans="1:4" ht="17.25" customHeight="1">
      <c r="A23" s="19"/>
      <c r="B23" s="18"/>
      <c r="C23" s="14"/>
      <c r="D23" s="15"/>
    </row>
    <row r="24" spans="1:4" ht="17.25" customHeight="1">
      <c r="A24" s="19"/>
      <c r="B24" s="18"/>
      <c r="C24" s="14"/>
      <c r="D24" s="15"/>
    </row>
    <row r="25" spans="1:4" ht="18" customHeight="1">
      <c r="A25" s="11" t="s">
        <v>20</v>
      </c>
      <c r="B25" s="18">
        <f>B6</f>
        <v>713.94</v>
      </c>
      <c r="C25" s="11" t="s">
        <v>21</v>
      </c>
      <c r="D25" s="20">
        <f>D6+D9+D12+D15</f>
        <v>713.93999999999994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A15" sqref="A15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58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6" t="s">
        <v>6</v>
      </c>
      <c r="B6" s="26">
        <v>831.44</v>
      </c>
      <c r="C6" s="16" t="s">
        <v>23</v>
      </c>
      <c r="D6" s="26">
        <f>D7</f>
        <v>681.83</v>
      </c>
      <c r="E6" s="7"/>
    </row>
    <row r="7" spans="1:7" ht="17.25" customHeight="1">
      <c r="A7" s="16" t="s">
        <v>8</v>
      </c>
      <c r="B7" s="26"/>
      <c r="C7" s="16" t="s">
        <v>42</v>
      </c>
      <c r="D7" s="26">
        <f>SUM(D8:D12)</f>
        <v>681.83</v>
      </c>
      <c r="E7" s="7"/>
    </row>
    <row r="8" spans="1:7" ht="17.25" customHeight="1">
      <c r="A8" s="16" t="s">
        <v>43</v>
      </c>
      <c r="B8" s="26"/>
      <c r="C8" s="16" t="s">
        <v>44</v>
      </c>
      <c r="D8" s="27">
        <v>585.83000000000004</v>
      </c>
    </row>
    <row r="9" spans="1:7" ht="17.25" customHeight="1">
      <c r="A9" s="17"/>
      <c r="B9" s="26"/>
      <c r="C9" s="16" t="s">
        <v>45</v>
      </c>
      <c r="D9" s="27"/>
    </row>
    <row r="10" spans="1:7" ht="17.25" customHeight="1">
      <c r="A10" s="16"/>
      <c r="B10" s="26"/>
      <c r="C10" s="16" t="s">
        <v>46</v>
      </c>
      <c r="D10" s="27">
        <v>70</v>
      </c>
    </row>
    <row r="11" spans="1:7" ht="17.25" customHeight="1">
      <c r="A11" s="16"/>
      <c r="B11" s="28"/>
      <c r="C11" s="16" t="s">
        <v>47</v>
      </c>
      <c r="D11" s="27">
        <v>20</v>
      </c>
    </row>
    <row r="12" spans="1:7" ht="17.25" customHeight="1">
      <c r="A12" s="16"/>
      <c r="B12" s="28"/>
      <c r="C12" s="16" t="s">
        <v>48</v>
      </c>
      <c r="D12" s="27">
        <v>6</v>
      </c>
    </row>
    <row r="13" spans="1:7" ht="17.25" customHeight="1">
      <c r="A13" s="16"/>
      <c r="B13" s="28"/>
      <c r="C13" s="16" t="s">
        <v>49</v>
      </c>
      <c r="D13" s="27">
        <f>D14</f>
        <v>49</v>
      </c>
    </row>
    <row r="14" spans="1:7" ht="17.25" customHeight="1">
      <c r="A14" s="24"/>
      <c r="B14" s="28"/>
      <c r="C14" s="16" t="s">
        <v>50</v>
      </c>
      <c r="D14" s="27">
        <v>49</v>
      </c>
    </row>
    <row r="15" spans="1:7" ht="17.25" customHeight="1">
      <c r="A15" s="24"/>
      <c r="B15" s="28"/>
      <c r="C15" s="16" t="s">
        <v>51</v>
      </c>
      <c r="D15" s="27">
        <v>49</v>
      </c>
      <c r="G15" s="7"/>
    </row>
    <row r="16" spans="1:7" ht="17.25" customHeight="1">
      <c r="A16" s="24"/>
      <c r="B16" s="28"/>
      <c r="C16" s="16" t="s">
        <v>52</v>
      </c>
      <c r="D16" s="27">
        <f>D17</f>
        <v>100.61</v>
      </c>
    </row>
    <row r="17" spans="1:4" ht="17.25" customHeight="1">
      <c r="A17" s="24"/>
      <c r="B17" s="28"/>
      <c r="C17" s="16" t="s">
        <v>53</v>
      </c>
      <c r="D17" s="27">
        <v>100.61</v>
      </c>
    </row>
    <row r="18" spans="1:4" ht="17.25" customHeight="1">
      <c r="A18" s="19"/>
      <c r="B18" s="28"/>
      <c r="C18" s="16" t="s">
        <v>54</v>
      </c>
      <c r="D18" s="27">
        <v>62.74</v>
      </c>
    </row>
    <row r="19" spans="1:4" ht="17.25" customHeight="1">
      <c r="A19" s="19"/>
      <c r="B19" s="28"/>
      <c r="C19" s="16" t="s">
        <v>55</v>
      </c>
      <c r="D19" s="27">
        <v>37.869999999999997</v>
      </c>
    </row>
    <row r="20" spans="1:4" ht="17.25" customHeight="1">
      <c r="A20" s="19"/>
      <c r="B20" s="28"/>
      <c r="C20" s="14"/>
      <c r="D20" s="26"/>
    </row>
    <row r="21" spans="1:4" ht="17.25" customHeight="1">
      <c r="A21" s="19"/>
      <c r="B21" s="28"/>
      <c r="C21" s="14"/>
      <c r="D21" s="26"/>
    </row>
    <row r="22" spans="1:4" ht="17.25" customHeight="1">
      <c r="A22" s="19"/>
      <c r="B22" s="28"/>
      <c r="C22" s="14"/>
      <c r="D22" s="26"/>
    </row>
    <row r="23" spans="1:4" ht="17.25" customHeight="1">
      <c r="A23" s="19"/>
      <c r="B23" s="28"/>
      <c r="C23" s="14"/>
      <c r="D23" s="26"/>
    </row>
    <row r="24" spans="1:4" ht="17.25" customHeight="1">
      <c r="A24" s="19"/>
      <c r="B24" s="28"/>
      <c r="C24" s="14"/>
      <c r="D24" s="26"/>
    </row>
    <row r="25" spans="1:4" ht="18" customHeight="1">
      <c r="A25" s="25" t="s">
        <v>20</v>
      </c>
      <c r="B25" s="26">
        <v>831.44</v>
      </c>
      <c r="C25" s="25" t="s">
        <v>21</v>
      </c>
      <c r="D25" s="26">
        <v>831.44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J49"/>
  <sheetViews>
    <sheetView workbookViewId="0">
      <selection activeCell="A14" sqref="A14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6" ht="15" customHeight="1">
      <c r="A1" s="1"/>
    </row>
    <row r="2" spans="1:6" ht="28.5" customHeight="1">
      <c r="A2" s="3" t="s">
        <v>57</v>
      </c>
      <c r="B2" s="4"/>
      <c r="C2" s="4"/>
      <c r="D2" s="4"/>
    </row>
    <row r="3" spans="1:6" s="7" customFormat="1" ht="17.25" customHeight="1">
      <c r="A3" s="1" t="s">
        <v>59</v>
      </c>
      <c r="B3" s="5"/>
      <c r="C3" s="5"/>
      <c r="D3" s="6" t="s">
        <v>1</v>
      </c>
    </row>
    <row r="4" spans="1:6" ht="17.25" customHeight="1">
      <c r="A4" s="131" t="s">
        <v>2</v>
      </c>
      <c r="B4" s="131"/>
      <c r="C4" s="9" t="s">
        <v>3</v>
      </c>
      <c r="D4" s="10"/>
      <c r="E4" s="7"/>
    </row>
    <row r="5" spans="1:6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6" ht="17.25" customHeight="1">
      <c r="A6" s="14" t="s">
        <v>6</v>
      </c>
      <c r="B6" s="26">
        <v>11708.57</v>
      </c>
      <c r="C6" s="14" t="s">
        <v>60</v>
      </c>
      <c r="D6" s="26">
        <v>5125.6099999999997</v>
      </c>
      <c r="E6" s="7"/>
    </row>
    <row r="7" spans="1:6" ht="17.25" customHeight="1">
      <c r="A7" s="14" t="s">
        <v>8</v>
      </c>
      <c r="B7" s="26"/>
      <c r="C7" s="14" t="s">
        <v>61</v>
      </c>
      <c r="D7" s="26">
        <v>929.47</v>
      </c>
      <c r="E7" s="7"/>
    </row>
    <row r="8" spans="1:6" ht="17.25" customHeight="1">
      <c r="A8" s="14" t="s">
        <v>10</v>
      </c>
      <c r="B8" s="26"/>
      <c r="C8" s="29" t="s">
        <v>25</v>
      </c>
      <c r="D8" s="26">
        <v>806.67</v>
      </c>
    </row>
    <row r="9" spans="1:6" ht="17.25" customHeight="1">
      <c r="A9" s="14"/>
      <c r="B9" s="26"/>
      <c r="C9" s="29" t="s">
        <v>26</v>
      </c>
      <c r="D9" s="26">
        <v>97.8</v>
      </c>
    </row>
    <row r="10" spans="1:6" ht="17.25" customHeight="1">
      <c r="A10" s="14"/>
      <c r="B10" s="26"/>
      <c r="C10" s="29" t="s">
        <v>62</v>
      </c>
      <c r="D10" s="26">
        <v>25</v>
      </c>
    </row>
    <row r="11" spans="1:6" ht="17.25" customHeight="1">
      <c r="A11" s="17"/>
      <c r="B11" s="26"/>
      <c r="C11" s="29" t="s">
        <v>63</v>
      </c>
      <c r="D11" s="26">
        <v>4196.1400000000003</v>
      </c>
    </row>
    <row r="12" spans="1:6" ht="17.25" customHeight="1">
      <c r="A12" s="22"/>
      <c r="B12" s="26"/>
      <c r="C12" s="29" t="s">
        <v>64</v>
      </c>
      <c r="D12" s="26">
        <v>4196.1400000000003</v>
      </c>
    </row>
    <row r="13" spans="1:6" ht="17.25" customHeight="1">
      <c r="A13" s="14"/>
      <c r="B13" s="26"/>
      <c r="C13" s="14" t="s">
        <v>65</v>
      </c>
      <c r="D13" s="26">
        <v>63.17</v>
      </c>
    </row>
    <row r="14" spans="1:6" ht="17.25" customHeight="1">
      <c r="A14" s="14"/>
      <c r="B14" s="28"/>
      <c r="C14" s="29" t="s">
        <v>14</v>
      </c>
      <c r="D14" s="26">
        <v>63.17</v>
      </c>
    </row>
    <row r="15" spans="1:6" ht="17.25" customHeight="1">
      <c r="A15" s="14"/>
      <c r="B15" s="28"/>
      <c r="C15" s="29" t="s">
        <v>15</v>
      </c>
      <c r="D15" s="26">
        <v>63.17</v>
      </c>
    </row>
    <row r="16" spans="1:6" ht="17.25" customHeight="1">
      <c r="A16" s="14"/>
      <c r="B16" s="28"/>
      <c r="C16" s="14" t="s">
        <v>36</v>
      </c>
      <c r="D16" s="30">
        <v>664</v>
      </c>
    </row>
    <row r="17" spans="1:7" ht="17.25" customHeight="1">
      <c r="A17" s="14"/>
      <c r="B17" s="28"/>
      <c r="C17" s="14" t="s">
        <v>66</v>
      </c>
      <c r="D17" s="30">
        <v>664</v>
      </c>
    </row>
    <row r="18" spans="1:7" ht="17.25" customHeight="1">
      <c r="A18" s="14"/>
      <c r="B18" s="28"/>
      <c r="C18" s="14" t="s">
        <v>67</v>
      </c>
      <c r="D18" s="30">
        <v>664</v>
      </c>
    </row>
    <row r="19" spans="1:7" ht="17.25" customHeight="1">
      <c r="A19" s="14"/>
      <c r="B19" s="28"/>
      <c r="C19" s="14" t="s">
        <v>68</v>
      </c>
      <c r="D19" s="30">
        <v>464.54</v>
      </c>
    </row>
    <row r="20" spans="1:7" ht="17.25" customHeight="1">
      <c r="A20" s="14"/>
      <c r="B20" s="28"/>
      <c r="C20" s="14" t="s">
        <v>69</v>
      </c>
      <c r="D20" s="30">
        <v>304.54000000000002</v>
      </c>
    </row>
    <row r="21" spans="1:7" ht="17.25" customHeight="1">
      <c r="A21" s="14"/>
      <c r="B21" s="28"/>
      <c r="C21" s="14" t="s">
        <v>70</v>
      </c>
      <c r="D21" s="30">
        <v>295.54000000000002</v>
      </c>
    </row>
    <row r="22" spans="1:7" ht="17.25" customHeight="1">
      <c r="A22" s="14"/>
      <c r="B22" s="28"/>
      <c r="C22" s="14" t="s">
        <v>71</v>
      </c>
      <c r="D22" s="30">
        <v>9</v>
      </c>
    </row>
    <row r="23" spans="1:7" ht="17.25" customHeight="1">
      <c r="A23" s="14"/>
      <c r="B23" s="28"/>
      <c r="C23" s="14" t="s">
        <v>72</v>
      </c>
      <c r="D23" s="30">
        <v>160</v>
      </c>
    </row>
    <row r="24" spans="1:7" ht="17.25" customHeight="1">
      <c r="A24" s="14"/>
      <c r="B24" s="28"/>
      <c r="C24" s="14" t="s">
        <v>73</v>
      </c>
      <c r="D24" s="30">
        <v>160</v>
      </c>
    </row>
    <row r="25" spans="1:7" ht="17.25" customHeight="1">
      <c r="A25" s="14"/>
      <c r="B25" s="28"/>
      <c r="C25" s="14" t="s">
        <v>28</v>
      </c>
      <c r="D25" s="30">
        <v>5282.65</v>
      </c>
    </row>
    <row r="26" spans="1:7" ht="17.25" customHeight="1">
      <c r="A26" s="14"/>
      <c r="B26" s="28"/>
      <c r="C26" s="14" t="s">
        <v>29</v>
      </c>
      <c r="D26" s="30">
        <v>5282.65</v>
      </c>
    </row>
    <row r="27" spans="1:7" ht="17.25" customHeight="1">
      <c r="A27" s="14"/>
      <c r="B27" s="28"/>
      <c r="C27" s="14" t="s">
        <v>74</v>
      </c>
      <c r="D27" s="30">
        <v>5282.65</v>
      </c>
    </row>
    <row r="28" spans="1:7" ht="17.25" customHeight="1">
      <c r="A28" s="14"/>
      <c r="B28" s="28"/>
      <c r="C28" s="14" t="s">
        <v>16</v>
      </c>
      <c r="D28" s="30">
        <v>108.6</v>
      </c>
    </row>
    <row r="29" spans="1:7" ht="17.25" customHeight="1">
      <c r="A29" s="19"/>
      <c r="B29" s="28"/>
      <c r="C29" s="29" t="s">
        <v>17</v>
      </c>
      <c r="D29" s="30">
        <v>108.6</v>
      </c>
    </row>
    <row r="30" spans="1:7" ht="17.25" customHeight="1">
      <c r="A30" s="19"/>
      <c r="B30" s="28"/>
      <c r="C30" s="29" t="s">
        <v>18</v>
      </c>
      <c r="D30" s="30">
        <v>59.71</v>
      </c>
      <c r="G30" s="7"/>
    </row>
    <row r="31" spans="1:7" ht="17.25" customHeight="1">
      <c r="A31" s="19"/>
      <c r="B31" s="28"/>
      <c r="C31" s="14" t="s">
        <v>19</v>
      </c>
      <c r="D31" s="30">
        <v>48.89</v>
      </c>
    </row>
    <row r="32" spans="1:7" ht="17.25" customHeight="1">
      <c r="A32" s="19"/>
      <c r="B32" s="26"/>
      <c r="C32" s="29"/>
      <c r="D32" s="17"/>
    </row>
    <row r="33" spans="1:4" ht="17.25" customHeight="1">
      <c r="A33" s="19"/>
      <c r="B33" s="26"/>
      <c r="C33" s="29"/>
      <c r="D33" s="17"/>
    </row>
    <row r="34" spans="1:4" ht="17.25" customHeight="1">
      <c r="A34" s="19"/>
      <c r="B34" s="26"/>
      <c r="C34" s="17"/>
      <c r="D34" s="17"/>
    </row>
    <row r="35" spans="1:4" ht="17.25" customHeight="1">
      <c r="A35" s="19"/>
      <c r="B35" s="26"/>
      <c r="C35" s="17"/>
      <c r="D35" s="17"/>
    </row>
    <row r="36" spans="1:4" ht="17.25" customHeight="1">
      <c r="A36" s="19"/>
      <c r="B36" s="26"/>
      <c r="C36" s="17"/>
      <c r="D36" s="17"/>
    </row>
    <row r="37" spans="1:4" ht="17.25" customHeight="1">
      <c r="A37" s="19"/>
      <c r="B37" s="28"/>
      <c r="C37" s="14"/>
      <c r="D37" s="26"/>
    </row>
    <row r="38" spans="1:4" ht="17.25" customHeight="1">
      <c r="A38" s="19"/>
      <c r="B38" s="28"/>
      <c r="C38" s="14"/>
      <c r="D38" s="26"/>
    </row>
    <row r="39" spans="1:4" ht="17.25" customHeight="1">
      <c r="A39" s="19"/>
      <c r="B39" s="28"/>
      <c r="C39" s="14"/>
      <c r="D39" s="26"/>
    </row>
    <row r="40" spans="1:4" ht="18" customHeight="1">
      <c r="A40" s="11" t="s">
        <v>20</v>
      </c>
      <c r="B40" s="28">
        <v>11708.57</v>
      </c>
      <c r="C40" s="11" t="s">
        <v>21</v>
      </c>
      <c r="D40" s="31">
        <v>11708.57</v>
      </c>
    </row>
    <row r="41" spans="1:4">
      <c r="A41"/>
      <c r="B41"/>
      <c r="C41"/>
      <c r="D41"/>
    </row>
    <row r="42" spans="1:4">
      <c r="A42"/>
      <c r="B42"/>
      <c r="C42"/>
      <c r="D42"/>
    </row>
    <row r="43" spans="1:4">
      <c r="A43"/>
      <c r="B43"/>
      <c r="C43"/>
      <c r="D43"/>
    </row>
    <row r="44" spans="1:4">
      <c r="A44"/>
      <c r="B44"/>
      <c r="C44"/>
      <c r="D44"/>
    </row>
    <row r="45" spans="1:4">
      <c r="A45"/>
      <c r="B45"/>
      <c r="C45"/>
      <c r="D45"/>
    </row>
    <row r="46" spans="1:4">
      <c r="A46"/>
      <c r="B46"/>
      <c r="C46"/>
      <c r="D46"/>
    </row>
    <row r="47" spans="1:4">
      <c r="A47"/>
      <c r="B47"/>
      <c r="C47"/>
      <c r="D47"/>
    </row>
    <row r="48" spans="1:4">
      <c r="A48"/>
      <c r="B48"/>
      <c r="C48"/>
      <c r="D48"/>
    </row>
    <row r="49" spans="1:4">
      <c r="A49"/>
      <c r="B49"/>
      <c r="C49"/>
      <c r="D49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J43"/>
  <sheetViews>
    <sheetView workbookViewId="0">
      <selection activeCell="A16" sqref="A16"/>
    </sheetView>
  </sheetViews>
  <sheetFormatPr defaultColWidth="5.125" defaultRowHeight="13.5"/>
  <cols>
    <col min="1" max="1" width="39" style="7" customWidth="1"/>
    <col min="2" max="2" width="13.5" style="7" customWidth="1"/>
    <col min="3" max="3" width="39" style="7" customWidth="1"/>
    <col min="4" max="4" width="15.75" style="5" customWidth="1"/>
    <col min="5" max="244" width="5.125" style="7"/>
    <col min="245" max="256" width="5.125" style="32"/>
    <col min="257" max="257" width="39" style="32" customWidth="1"/>
    <col min="258" max="258" width="13.5" style="32" customWidth="1"/>
    <col min="259" max="259" width="39" style="32" customWidth="1"/>
    <col min="260" max="260" width="15.75" style="32" customWidth="1"/>
    <col min="261" max="512" width="5.125" style="32"/>
    <col min="513" max="513" width="39" style="32" customWidth="1"/>
    <col min="514" max="514" width="13.5" style="32" customWidth="1"/>
    <col min="515" max="515" width="39" style="32" customWidth="1"/>
    <col min="516" max="516" width="15.75" style="32" customWidth="1"/>
    <col min="517" max="768" width="5.125" style="32"/>
    <col min="769" max="769" width="39" style="32" customWidth="1"/>
    <col min="770" max="770" width="13.5" style="32" customWidth="1"/>
    <col min="771" max="771" width="39" style="32" customWidth="1"/>
    <col min="772" max="772" width="15.75" style="32" customWidth="1"/>
    <col min="773" max="1024" width="5.125" style="32"/>
    <col min="1025" max="1025" width="39" style="32" customWidth="1"/>
    <col min="1026" max="1026" width="13.5" style="32" customWidth="1"/>
    <col min="1027" max="1027" width="39" style="32" customWidth="1"/>
    <col min="1028" max="1028" width="15.75" style="32" customWidth="1"/>
    <col min="1029" max="1280" width="5.125" style="32"/>
    <col min="1281" max="1281" width="39" style="32" customWidth="1"/>
    <col min="1282" max="1282" width="13.5" style="32" customWidth="1"/>
    <col min="1283" max="1283" width="39" style="32" customWidth="1"/>
    <col min="1284" max="1284" width="15.75" style="32" customWidth="1"/>
    <col min="1285" max="1536" width="5.125" style="32"/>
    <col min="1537" max="1537" width="39" style="32" customWidth="1"/>
    <col min="1538" max="1538" width="13.5" style="32" customWidth="1"/>
    <col min="1539" max="1539" width="39" style="32" customWidth="1"/>
    <col min="1540" max="1540" width="15.75" style="32" customWidth="1"/>
    <col min="1541" max="1792" width="5.125" style="32"/>
    <col min="1793" max="1793" width="39" style="32" customWidth="1"/>
    <col min="1794" max="1794" width="13.5" style="32" customWidth="1"/>
    <col min="1795" max="1795" width="39" style="32" customWidth="1"/>
    <col min="1796" max="1796" width="15.75" style="32" customWidth="1"/>
    <col min="1797" max="2048" width="5.125" style="32"/>
    <col min="2049" max="2049" width="39" style="32" customWidth="1"/>
    <col min="2050" max="2050" width="13.5" style="32" customWidth="1"/>
    <col min="2051" max="2051" width="39" style="32" customWidth="1"/>
    <col min="2052" max="2052" width="15.75" style="32" customWidth="1"/>
    <col min="2053" max="2304" width="5.125" style="32"/>
    <col min="2305" max="2305" width="39" style="32" customWidth="1"/>
    <col min="2306" max="2306" width="13.5" style="32" customWidth="1"/>
    <col min="2307" max="2307" width="39" style="32" customWidth="1"/>
    <col min="2308" max="2308" width="15.75" style="32" customWidth="1"/>
    <col min="2309" max="2560" width="5.125" style="32"/>
    <col min="2561" max="2561" width="39" style="32" customWidth="1"/>
    <col min="2562" max="2562" width="13.5" style="32" customWidth="1"/>
    <col min="2563" max="2563" width="39" style="32" customWidth="1"/>
    <col min="2564" max="2564" width="15.75" style="32" customWidth="1"/>
    <col min="2565" max="2816" width="5.125" style="32"/>
    <col min="2817" max="2817" width="39" style="32" customWidth="1"/>
    <col min="2818" max="2818" width="13.5" style="32" customWidth="1"/>
    <col min="2819" max="2819" width="39" style="32" customWidth="1"/>
    <col min="2820" max="2820" width="15.75" style="32" customWidth="1"/>
    <col min="2821" max="3072" width="5.125" style="32"/>
    <col min="3073" max="3073" width="39" style="32" customWidth="1"/>
    <col min="3074" max="3074" width="13.5" style="32" customWidth="1"/>
    <col min="3075" max="3075" width="39" style="32" customWidth="1"/>
    <col min="3076" max="3076" width="15.75" style="32" customWidth="1"/>
    <col min="3077" max="3328" width="5.125" style="32"/>
    <col min="3329" max="3329" width="39" style="32" customWidth="1"/>
    <col min="3330" max="3330" width="13.5" style="32" customWidth="1"/>
    <col min="3331" max="3331" width="39" style="32" customWidth="1"/>
    <col min="3332" max="3332" width="15.75" style="32" customWidth="1"/>
    <col min="3333" max="3584" width="5.125" style="32"/>
    <col min="3585" max="3585" width="39" style="32" customWidth="1"/>
    <col min="3586" max="3586" width="13.5" style="32" customWidth="1"/>
    <col min="3587" max="3587" width="39" style="32" customWidth="1"/>
    <col min="3588" max="3588" width="15.75" style="32" customWidth="1"/>
    <col min="3589" max="3840" width="5.125" style="32"/>
    <col min="3841" max="3841" width="39" style="32" customWidth="1"/>
    <col min="3842" max="3842" width="13.5" style="32" customWidth="1"/>
    <col min="3843" max="3843" width="39" style="32" customWidth="1"/>
    <col min="3844" max="3844" width="15.75" style="32" customWidth="1"/>
    <col min="3845" max="4096" width="5.125" style="32"/>
    <col min="4097" max="4097" width="39" style="32" customWidth="1"/>
    <col min="4098" max="4098" width="13.5" style="32" customWidth="1"/>
    <col min="4099" max="4099" width="39" style="32" customWidth="1"/>
    <col min="4100" max="4100" width="15.75" style="32" customWidth="1"/>
    <col min="4101" max="4352" width="5.125" style="32"/>
    <col min="4353" max="4353" width="39" style="32" customWidth="1"/>
    <col min="4354" max="4354" width="13.5" style="32" customWidth="1"/>
    <col min="4355" max="4355" width="39" style="32" customWidth="1"/>
    <col min="4356" max="4356" width="15.75" style="32" customWidth="1"/>
    <col min="4357" max="4608" width="5.125" style="32"/>
    <col min="4609" max="4609" width="39" style="32" customWidth="1"/>
    <col min="4610" max="4610" width="13.5" style="32" customWidth="1"/>
    <col min="4611" max="4611" width="39" style="32" customWidth="1"/>
    <col min="4612" max="4612" width="15.75" style="32" customWidth="1"/>
    <col min="4613" max="4864" width="5.125" style="32"/>
    <col min="4865" max="4865" width="39" style="32" customWidth="1"/>
    <col min="4866" max="4866" width="13.5" style="32" customWidth="1"/>
    <col min="4867" max="4867" width="39" style="32" customWidth="1"/>
    <col min="4868" max="4868" width="15.75" style="32" customWidth="1"/>
    <col min="4869" max="5120" width="5.125" style="32"/>
    <col min="5121" max="5121" width="39" style="32" customWidth="1"/>
    <col min="5122" max="5122" width="13.5" style="32" customWidth="1"/>
    <col min="5123" max="5123" width="39" style="32" customWidth="1"/>
    <col min="5124" max="5124" width="15.75" style="32" customWidth="1"/>
    <col min="5125" max="5376" width="5.125" style="32"/>
    <col min="5377" max="5377" width="39" style="32" customWidth="1"/>
    <col min="5378" max="5378" width="13.5" style="32" customWidth="1"/>
    <col min="5379" max="5379" width="39" style="32" customWidth="1"/>
    <col min="5380" max="5380" width="15.75" style="32" customWidth="1"/>
    <col min="5381" max="5632" width="5.125" style="32"/>
    <col min="5633" max="5633" width="39" style="32" customWidth="1"/>
    <col min="5634" max="5634" width="13.5" style="32" customWidth="1"/>
    <col min="5635" max="5635" width="39" style="32" customWidth="1"/>
    <col min="5636" max="5636" width="15.75" style="32" customWidth="1"/>
    <col min="5637" max="5888" width="5.125" style="32"/>
    <col min="5889" max="5889" width="39" style="32" customWidth="1"/>
    <col min="5890" max="5890" width="13.5" style="32" customWidth="1"/>
    <col min="5891" max="5891" width="39" style="32" customWidth="1"/>
    <col min="5892" max="5892" width="15.75" style="32" customWidth="1"/>
    <col min="5893" max="6144" width="5.125" style="32"/>
    <col min="6145" max="6145" width="39" style="32" customWidth="1"/>
    <col min="6146" max="6146" width="13.5" style="32" customWidth="1"/>
    <col min="6147" max="6147" width="39" style="32" customWidth="1"/>
    <col min="6148" max="6148" width="15.75" style="32" customWidth="1"/>
    <col min="6149" max="6400" width="5.125" style="32"/>
    <col min="6401" max="6401" width="39" style="32" customWidth="1"/>
    <col min="6402" max="6402" width="13.5" style="32" customWidth="1"/>
    <col min="6403" max="6403" width="39" style="32" customWidth="1"/>
    <col min="6404" max="6404" width="15.75" style="32" customWidth="1"/>
    <col min="6405" max="6656" width="5.125" style="32"/>
    <col min="6657" max="6657" width="39" style="32" customWidth="1"/>
    <col min="6658" max="6658" width="13.5" style="32" customWidth="1"/>
    <col min="6659" max="6659" width="39" style="32" customWidth="1"/>
    <col min="6660" max="6660" width="15.75" style="32" customWidth="1"/>
    <col min="6661" max="6912" width="5.125" style="32"/>
    <col min="6913" max="6913" width="39" style="32" customWidth="1"/>
    <col min="6914" max="6914" width="13.5" style="32" customWidth="1"/>
    <col min="6915" max="6915" width="39" style="32" customWidth="1"/>
    <col min="6916" max="6916" width="15.75" style="32" customWidth="1"/>
    <col min="6917" max="7168" width="5.125" style="32"/>
    <col min="7169" max="7169" width="39" style="32" customWidth="1"/>
    <col min="7170" max="7170" width="13.5" style="32" customWidth="1"/>
    <col min="7171" max="7171" width="39" style="32" customWidth="1"/>
    <col min="7172" max="7172" width="15.75" style="32" customWidth="1"/>
    <col min="7173" max="7424" width="5.125" style="32"/>
    <col min="7425" max="7425" width="39" style="32" customWidth="1"/>
    <col min="7426" max="7426" width="13.5" style="32" customWidth="1"/>
    <col min="7427" max="7427" width="39" style="32" customWidth="1"/>
    <col min="7428" max="7428" width="15.75" style="32" customWidth="1"/>
    <col min="7429" max="7680" width="5.125" style="32"/>
    <col min="7681" max="7681" width="39" style="32" customWidth="1"/>
    <col min="7682" max="7682" width="13.5" style="32" customWidth="1"/>
    <col min="7683" max="7683" width="39" style="32" customWidth="1"/>
    <col min="7684" max="7684" width="15.75" style="32" customWidth="1"/>
    <col min="7685" max="7936" width="5.125" style="32"/>
    <col min="7937" max="7937" width="39" style="32" customWidth="1"/>
    <col min="7938" max="7938" width="13.5" style="32" customWidth="1"/>
    <col min="7939" max="7939" width="39" style="32" customWidth="1"/>
    <col min="7940" max="7940" width="15.75" style="32" customWidth="1"/>
    <col min="7941" max="8192" width="5.125" style="32"/>
    <col min="8193" max="8193" width="39" style="32" customWidth="1"/>
    <col min="8194" max="8194" width="13.5" style="32" customWidth="1"/>
    <col min="8195" max="8195" width="39" style="32" customWidth="1"/>
    <col min="8196" max="8196" width="15.75" style="32" customWidth="1"/>
    <col min="8197" max="8448" width="5.125" style="32"/>
    <col min="8449" max="8449" width="39" style="32" customWidth="1"/>
    <col min="8450" max="8450" width="13.5" style="32" customWidth="1"/>
    <col min="8451" max="8451" width="39" style="32" customWidth="1"/>
    <col min="8452" max="8452" width="15.75" style="32" customWidth="1"/>
    <col min="8453" max="8704" width="5.125" style="32"/>
    <col min="8705" max="8705" width="39" style="32" customWidth="1"/>
    <col min="8706" max="8706" width="13.5" style="32" customWidth="1"/>
    <col min="8707" max="8707" width="39" style="32" customWidth="1"/>
    <col min="8708" max="8708" width="15.75" style="32" customWidth="1"/>
    <col min="8709" max="8960" width="5.125" style="32"/>
    <col min="8961" max="8961" width="39" style="32" customWidth="1"/>
    <col min="8962" max="8962" width="13.5" style="32" customWidth="1"/>
    <col min="8963" max="8963" width="39" style="32" customWidth="1"/>
    <col min="8964" max="8964" width="15.75" style="32" customWidth="1"/>
    <col min="8965" max="9216" width="5.125" style="32"/>
    <col min="9217" max="9217" width="39" style="32" customWidth="1"/>
    <col min="9218" max="9218" width="13.5" style="32" customWidth="1"/>
    <col min="9219" max="9219" width="39" style="32" customWidth="1"/>
    <col min="9220" max="9220" width="15.75" style="32" customWidth="1"/>
    <col min="9221" max="9472" width="5.125" style="32"/>
    <col min="9473" max="9473" width="39" style="32" customWidth="1"/>
    <col min="9474" max="9474" width="13.5" style="32" customWidth="1"/>
    <col min="9475" max="9475" width="39" style="32" customWidth="1"/>
    <col min="9476" max="9476" width="15.75" style="32" customWidth="1"/>
    <col min="9477" max="9728" width="5.125" style="32"/>
    <col min="9729" max="9729" width="39" style="32" customWidth="1"/>
    <col min="9730" max="9730" width="13.5" style="32" customWidth="1"/>
    <col min="9731" max="9731" width="39" style="32" customWidth="1"/>
    <col min="9732" max="9732" width="15.75" style="32" customWidth="1"/>
    <col min="9733" max="9984" width="5.125" style="32"/>
    <col min="9985" max="9985" width="39" style="32" customWidth="1"/>
    <col min="9986" max="9986" width="13.5" style="32" customWidth="1"/>
    <col min="9987" max="9987" width="39" style="32" customWidth="1"/>
    <col min="9988" max="9988" width="15.75" style="32" customWidth="1"/>
    <col min="9989" max="10240" width="5.125" style="32"/>
    <col min="10241" max="10241" width="39" style="32" customWidth="1"/>
    <col min="10242" max="10242" width="13.5" style="32" customWidth="1"/>
    <col min="10243" max="10243" width="39" style="32" customWidth="1"/>
    <col min="10244" max="10244" width="15.75" style="32" customWidth="1"/>
    <col min="10245" max="10496" width="5.125" style="32"/>
    <col min="10497" max="10497" width="39" style="32" customWidth="1"/>
    <col min="10498" max="10498" width="13.5" style="32" customWidth="1"/>
    <col min="10499" max="10499" width="39" style="32" customWidth="1"/>
    <col min="10500" max="10500" width="15.75" style="32" customWidth="1"/>
    <col min="10501" max="10752" width="5.125" style="32"/>
    <col min="10753" max="10753" width="39" style="32" customWidth="1"/>
    <col min="10754" max="10754" width="13.5" style="32" customWidth="1"/>
    <col min="10755" max="10755" width="39" style="32" customWidth="1"/>
    <col min="10756" max="10756" width="15.75" style="32" customWidth="1"/>
    <col min="10757" max="11008" width="5.125" style="32"/>
    <col min="11009" max="11009" width="39" style="32" customWidth="1"/>
    <col min="11010" max="11010" width="13.5" style="32" customWidth="1"/>
    <col min="11011" max="11011" width="39" style="32" customWidth="1"/>
    <col min="11012" max="11012" width="15.75" style="32" customWidth="1"/>
    <col min="11013" max="11264" width="5.125" style="32"/>
    <col min="11265" max="11265" width="39" style="32" customWidth="1"/>
    <col min="11266" max="11266" width="13.5" style="32" customWidth="1"/>
    <col min="11267" max="11267" width="39" style="32" customWidth="1"/>
    <col min="11268" max="11268" width="15.75" style="32" customWidth="1"/>
    <col min="11269" max="11520" width="5.125" style="32"/>
    <col min="11521" max="11521" width="39" style="32" customWidth="1"/>
    <col min="11522" max="11522" width="13.5" style="32" customWidth="1"/>
    <col min="11523" max="11523" width="39" style="32" customWidth="1"/>
    <col min="11524" max="11524" width="15.75" style="32" customWidth="1"/>
    <col min="11525" max="11776" width="5.125" style="32"/>
    <col min="11777" max="11777" width="39" style="32" customWidth="1"/>
    <col min="11778" max="11778" width="13.5" style="32" customWidth="1"/>
    <col min="11779" max="11779" width="39" style="32" customWidth="1"/>
    <col min="11780" max="11780" width="15.75" style="32" customWidth="1"/>
    <col min="11781" max="12032" width="5.125" style="32"/>
    <col min="12033" max="12033" width="39" style="32" customWidth="1"/>
    <col min="12034" max="12034" width="13.5" style="32" customWidth="1"/>
    <col min="12035" max="12035" width="39" style="32" customWidth="1"/>
    <col min="12036" max="12036" width="15.75" style="32" customWidth="1"/>
    <col min="12037" max="12288" width="5.125" style="32"/>
    <col min="12289" max="12289" width="39" style="32" customWidth="1"/>
    <col min="12290" max="12290" width="13.5" style="32" customWidth="1"/>
    <col min="12291" max="12291" width="39" style="32" customWidth="1"/>
    <col min="12292" max="12292" width="15.75" style="32" customWidth="1"/>
    <col min="12293" max="12544" width="5.125" style="32"/>
    <col min="12545" max="12545" width="39" style="32" customWidth="1"/>
    <col min="12546" max="12546" width="13.5" style="32" customWidth="1"/>
    <col min="12547" max="12547" width="39" style="32" customWidth="1"/>
    <col min="12548" max="12548" width="15.75" style="32" customWidth="1"/>
    <col min="12549" max="12800" width="5.125" style="32"/>
    <col min="12801" max="12801" width="39" style="32" customWidth="1"/>
    <col min="12802" max="12802" width="13.5" style="32" customWidth="1"/>
    <col min="12803" max="12803" width="39" style="32" customWidth="1"/>
    <col min="12804" max="12804" width="15.75" style="32" customWidth="1"/>
    <col min="12805" max="13056" width="5.125" style="32"/>
    <col min="13057" max="13057" width="39" style="32" customWidth="1"/>
    <col min="13058" max="13058" width="13.5" style="32" customWidth="1"/>
    <col min="13059" max="13059" width="39" style="32" customWidth="1"/>
    <col min="13060" max="13060" width="15.75" style="32" customWidth="1"/>
    <col min="13061" max="13312" width="5.125" style="32"/>
    <col min="13313" max="13313" width="39" style="32" customWidth="1"/>
    <col min="13314" max="13314" width="13.5" style="32" customWidth="1"/>
    <col min="13315" max="13315" width="39" style="32" customWidth="1"/>
    <col min="13316" max="13316" width="15.75" style="32" customWidth="1"/>
    <col min="13317" max="13568" width="5.125" style="32"/>
    <col min="13569" max="13569" width="39" style="32" customWidth="1"/>
    <col min="13570" max="13570" width="13.5" style="32" customWidth="1"/>
    <col min="13571" max="13571" width="39" style="32" customWidth="1"/>
    <col min="13572" max="13572" width="15.75" style="32" customWidth="1"/>
    <col min="13573" max="13824" width="5.125" style="32"/>
    <col min="13825" max="13825" width="39" style="32" customWidth="1"/>
    <col min="13826" max="13826" width="13.5" style="32" customWidth="1"/>
    <col min="13827" max="13827" width="39" style="32" customWidth="1"/>
    <col min="13828" max="13828" width="15.75" style="32" customWidth="1"/>
    <col min="13829" max="14080" width="5.125" style="32"/>
    <col min="14081" max="14081" width="39" style="32" customWidth="1"/>
    <col min="14082" max="14082" width="13.5" style="32" customWidth="1"/>
    <col min="14083" max="14083" width="39" style="32" customWidth="1"/>
    <col min="14084" max="14084" width="15.75" style="32" customWidth="1"/>
    <col min="14085" max="14336" width="5.125" style="32"/>
    <col min="14337" max="14337" width="39" style="32" customWidth="1"/>
    <col min="14338" max="14338" width="13.5" style="32" customWidth="1"/>
    <col min="14339" max="14339" width="39" style="32" customWidth="1"/>
    <col min="14340" max="14340" width="15.75" style="32" customWidth="1"/>
    <col min="14341" max="14592" width="5.125" style="32"/>
    <col min="14593" max="14593" width="39" style="32" customWidth="1"/>
    <col min="14594" max="14594" width="13.5" style="32" customWidth="1"/>
    <col min="14595" max="14595" width="39" style="32" customWidth="1"/>
    <col min="14596" max="14596" width="15.75" style="32" customWidth="1"/>
    <col min="14597" max="14848" width="5.125" style="32"/>
    <col min="14849" max="14849" width="39" style="32" customWidth="1"/>
    <col min="14850" max="14850" width="13.5" style="32" customWidth="1"/>
    <col min="14851" max="14851" width="39" style="32" customWidth="1"/>
    <col min="14852" max="14852" width="15.75" style="32" customWidth="1"/>
    <col min="14853" max="15104" width="5.125" style="32"/>
    <col min="15105" max="15105" width="39" style="32" customWidth="1"/>
    <col min="15106" max="15106" width="13.5" style="32" customWidth="1"/>
    <col min="15107" max="15107" width="39" style="32" customWidth="1"/>
    <col min="15108" max="15108" width="15.75" style="32" customWidth="1"/>
    <col min="15109" max="15360" width="5.125" style="32"/>
    <col min="15361" max="15361" width="39" style="32" customWidth="1"/>
    <col min="15362" max="15362" width="13.5" style="32" customWidth="1"/>
    <col min="15363" max="15363" width="39" style="32" customWidth="1"/>
    <col min="15364" max="15364" width="15.75" style="32" customWidth="1"/>
    <col min="15365" max="15616" width="5.125" style="32"/>
    <col min="15617" max="15617" width="39" style="32" customWidth="1"/>
    <col min="15618" max="15618" width="13.5" style="32" customWidth="1"/>
    <col min="15619" max="15619" width="39" style="32" customWidth="1"/>
    <col min="15620" max="15620" width="15.75" style="32" customWidth="1"/>
    <col min="15621" max="15872" width="5.125" style="32"/>
    <col min="15873" max="15873" width="39" style="32" customWidth="1"/>
    <col min="15874" max="15874" width="13.5" style="32" customWidth="1"/>
    <col min="15875" max="15875" width="39" style="32" customWidth="1"/>
    <col min="15876" max="15876" width="15.75" style="32" customWidth="1"/>
    <col min="15877" max="16128" width="5.125" style="32"/>
    <col min="16129" max="16129" width="39" style="32" customWidth="1"/>
    <col min="16130" max="16130" width="13.5" style="32" customWidth="1"/>
    <col min="16131" max="16131" width="39" style="32" customWidth="1"/>
    <col min="16132" max="16132" width="15.75" style="32" customWidth="1"/>
    <col min="16133" max="16384" width="5.125" style="32"/>
  </cols>
  <sheetData>
    <row r="1" spans="1:4" ht="15" customHeight="1">
      <c r="A1" s="1"/>
    </row>
    <row r="2" spans="1:4" ht="28.5" customHeight="1">
      <c r="A2" s="3" t="s">
        <v>57</v>
      </c>
      <c r="B2" s="4"/>
      <c r="C2" s="4"/>
      <c r="D2" s="33"/>
    </row>
    <row r="3" spans="1:4" ht="17.25" customHeight="1">
      <c r="A3" s="1" t="s">
        <v>99</v>
      </c>
      <c r="B3" s="5"/>
      <c r="C3" s="5"/>
      <c r="D3" s="6" t="s">
        <v>1</v>
      </c>
    </row>
    <row r="4" spans="1:4" ht="17.25" customHeight="1">
      <c r="A4" s="131" t="s">
        <v>2</v>
      </c>
      <c r="B4" s="131"/>
      <c r="C4" s="9" t="s">
        <v>3</v>
      </c>
      <c r="D4" s="10"/>
    </row>
    <row r="5" spans="1:4" ht="17.25" customHeight="1">
      <c r="A5" s="11" t="s">
        <v>4</v>
      </c>
      <c r="B5" s="11" t="s">
        <v>5</v>
      </c>
      <c r="C5" s="13" t="s">
        <v>4</v>
      </c>
      <c r="D5" s="13" t="s">
        <v>5</v>
      </c>
    </row>
    <row r="6" spans="1:4" ht="17.25" customHeight="1">
      <c r="A6" s="16" t="s">
        <v>6</v>
      </c>
      <c r="B6" s="15">
        <v>1806.5</v>
      </c>
      <c r="C6" s="34" t="s">
        <v>23</v>
      </c>
      <c r="D6" s="15">
        <v>1191.0999999999999</v>
      </c>
    </row>
    <row r="7" spans="1:4" ht="17.25" customHeight="1">
      <c r="A7" s="16" t="s">
        <v>8</v>
      </c>
      <c r="B7" s="15"/>
      <c r="C7" s="34" t="s">
        <v>75</v>
      </c>
      <c r="D7" s="15">
        <v>295.2</v>
      </c>
    </row>
    <row r="8" spans="1:4" ht="17.25" customHeight="1">
      <c r="A8" s="16" t="s">
        <v>10</v>
      </c>
      <c r="B8" s="15"/>
      <c r="C8" s="34" t="s">
        <v>76</v>
      </c>
      <c r="D8" s="35">
        <v>15.4</v>
      </c>
    </row>
    <row r="9" spans="1:4" ht="17.25" customHeight="1">
      <c r="A9" s="36"/>
      <c r="B9" s="15"/>
      <c r="C9" s="34" t="s">
        <v>77</v>
      </c>
      <c r="D9" s="35">
        <v>26.8</v>
      </c>
    </row>
    <row r="10" spans="1:4" ht="17.25" customHeight="1">
      <c r="A10" s="37"/>
      <c r="B10" s="18"/>
      <c r="C10" s="34" t="s">
        <v>78</v>
      </c>
      <c r="D10" s="35">
        <v>41.8</v>
      </c>
    </row>
    <row r="11" spans="1:4" ht="17.25" customHeight="1">
      <c r="A11" s="37"/>
      <c r="B11" s="18"/>
      <c r="C11" s="34" t="s">
        <v>79</v>
      </c>
      <c r="D11" s="35">
        <v>100</v>
      </c>
    </row>
    <row r="12" spans="1:4" ht="17.25" customHeight="1">
      <c r="A12" s="37"/>
      <c r="B12" s="18"/>
      <c r="C12" s="34" t="s">
        <v>80</v>
      </c>
      <c r="D12" s="35">
        <v>111.2</v>
      </c>
    </row>
    <row r="13" spans="1:4" ht="17.25" customHeight="1">
      <c r="A13" s="37"/>
      <c r="B13" s="18"/>
      <c r="C13" s="34" t="s">
        <v>81</v>
      </c>
      <c r="D13" s="15">
        <v>41.9</v>
      </c>
    </row>
    <row r="14" spans="1:4" ht="17.25" customHeight="1">
      <c r="A14" s="37"/>
      <c r="B14" s="18"/>
      <c r="C14" s="34" t="s">
        <v>76</v>
      </c>
      <c r="D14" s="15">
        <v>41.9</v>
      </c>
    </row>
    <row r="15" spans="1:4" ht="17.25" customHeight="1">
      <c r="A15" s="37"/>
      <c r="B15" s="18"/>
      <c r="C15" s="34" t="s">
        <v>82</v>
      </c>
      <c r="D15" s="38">
        <v>854</v>
      </c>
    </row>
    <row r="16" spans="1:4" ht="17.25" customHeight="1">
      <c r="A16" s="16"/>
      <c r="B16" s="18"/>
      <c r="C16" s="34" t="s">
        <v>83</v>
      </c>
      <c r="D16" s="35">
        <v>421.2</v>
      </c>
    </row>
    <row r="17" spans="1:4" ht="17.25" customHeight="1">
      <c r="A17" s="16"/>
      <c r="B17" s="18"/>
      <c r="C17" s="34" t="s">
        <v>76</v>
      </c>
      <c r="D17" s="35">
        <v>429.8</v>
      </c>
    </row>
    <row r="18" spans="1:4" ht="17.25" customHeight="1">
      <c r="A18" s="16"/>
      <c r="B18" s="18"/>
      <c r="C18" s="34" t="s">
        <v>76</v>
      </c>
      <c r="D18" s="35">
        <v>3</v>
      </c>
    </row>
    <row r="19" spans="1:4" ht="17.25" customHeight="1">
      <c r="A19" s="16"/>
      <c r="B19" s="18"/>
      <c r="C19" s="34" t="s">
        <v>84</v>
      </c>
      <c r="D19" s="15">
        <v>95.6</v>
      </c>
    </row>
    <row r="20" spans="1:4" ht="17.25" customHeight="1">
      <c r="A20" s="23"/>
      <c r="B20" s="18"/>
      <c r="C20" s="34" t="s">
        <v>85</v>
      </c>
      <c r="D20" s="15">
        <v>95.6</v>
      </c>
    </row>
    <row r="21" spans="1:4" ht="17.25" customHeight="1">
      <c r="A21" s="23"/>
      <c r="B21" s="18"/>
      <c r="C21" s="34" t="s">
        <v>86</v>
      </c>
      <c r="D21" s="15">
        <v>95.6</v>
      </c>
    </row>
    <row r="22" spans="1:4" ht="17.25" customHeight="1">
      <c r="A22" s="24"/>
      <c r="B22" s="18"/>
      <c r="C22" s="34" t="s">
        <v>87</v>
      </c>
      <c r="D22" s="15">
        <v>415</v>
      </c>
    </row>
    <row r="23" spans="1:4" ht="17.25" customHeight="1">
      <c r="A23" s="24"/>
      <c r="B23" s="18"/>
      <c r="C23" s="34" t="s">
        <v>88</v>
      </c>
      <c r="D23" s="15">
        <v>415</v>
      </c>
    </row>
    <row r="24" spans="1:4" ht="17.25" customHeight="1">
      <c r="A24" s="24"/>
      <c r="B24" s="18"/>
      <c r="C24" s="34" t="s">
        <v>89</v>
      </c>
      <c r="D24" s="15">
        <v>303</v>
      </c>
    </row>
    <row r="25" spans="1:4" ht="17.25" customHeight="1">
      <c r="A25" s="24"/>
      <c r="B25" s="18"/>
      <c r="C25" s="34" t="s">
        <v>90</v>
      </c>
      <c r="D25" s="15">
        <v>105</v>
      </c>
    </row>
    <row r="26" spans="1:4" ht="24" customHeight="1">
      <c r="A26" s="24"/>
      <c r="B26" s="18"/>
      <c r="C26" s="34" t="s">
        <v>91</v>
      </c>
      <c r="D26" s="15">
        <v>7</v>
      </c>
    </row>
    <row r="27" spans="1:4" ht="17.25" customHeight="1">
      <c r="A27" s="19"/>
      <c r="B27" s="18"/>
      <c r="C27" s="34" t="s">
        <v>92</v>
      </c>
      <c r="D27" s="35">
        <f>D28</f>
        <v>37</v>
      </c>
    </row>
    <row r="28" spans="1:4" ht="17.25" customHeight="1">
      <c r="A28" s="19"/>
      <c r="B28" s="18"/>
      <c r="C28" s="34" t="s">
        <v>93</v>
      </c>
      <c r="D28" s="35">
        <f>D29</f>
        <v>37</v>
      </c>
    </row>
    <row r="29" spans="1:4" ht="17.25" customHeight="1">
      <c r="A29" s="19"/>
      <c r="B29" s="18"/>
      <c r="C29" s="34" t="s">
        <v>94</v>
      </c>
      <c r="D29" s="35">
        <v>37</v>
      </c>
    </row>
    <row r="30" spans="1:4" ht="17.25" customHeight="1">
      <c r="A30" s="19"/>
      <c r="B30" s="18"/>
      <c r="C30" s="39" t="s">
        <v>95</v>
      </c>
      <c r="D30" s="40">
        <f>D31</f>
        <v>67.800000000000011</v>
      </c>
    </row>
    <row r="31" spans="1:4" ht="17.25" customHeight="1">
      <c r="A31" s="19"/>
      <c r="B31" s="18"/>
      <c r="C31" s="39" t="s">
        <v>96</v>
      </c>
      <c r="D31" s="40">
        <f>D32+D33</f>
        <v>67.800000000000011</v>
      </c>
    </row>
    <row r="32" spans="1:4" ht="17.25" customHeight="1">
      <c r="A32" s="19"/>
      <c r="B32" s="18"/>
      <c r="C32" s="39" t="s">
        <v>97</v>
      </c>
      <c r="D32" s="40">
        <v>39.200000000000003</v>
      </c>
    </row>
    <row r="33" spans="1:4" ht="17.25" customHeight="1">
      <c r="A33" s="19"/>
      <c r="B33" s="18"/>
      <c r="C33" s="39" t="s">
        <v>98</v>
      </c>
      <c r="D33" s="40">
        <v>28.6</v>
      </c>
    </row>
    <row r="34" spans="1:4" ht="18" customHeight="1">
      <c r="A34" s="25" t="s">
        <v>20</v>
      </c>
      <c r="B34" s="15">
        <v>1806.5</v>
      </c>
      <c r="C34" s="25" t="s">
        <v>21</v>
      </c>
      <c r="D34" s="41">
        <v>1806.5</v>
      </c>
    </row>
    <row r="35" spans="1:4">
      <c r="A35" s="32"/>
      <c r="B35" s="32"/>
      <c r="C35" s="32"/>
      <c r="D35" s="42"/>
    </row>
    <row r="36" spans="1:4">
      <c r="A36" s="32"/>
      <c r="B36" s="32"/>
      <c r="C36" s="32"/>
      <c r="D36" s="42"/>
    </row>
    <row r="37" spans="1:4">
      <c r="A37" s="32"/>
      <c r="B37" s="32"/>
      <c r="C37" s="32"/>
      <c r="D37" s="42"/>
    </row>
    <row r="38" spans="1:4">
      <c r="A38" s="32"/>
      <c r="B38" s="32"/>
      <c r="C38" s="32"/>
      <c r="D38" s="42"/>
    </row>
    <row r="39" spans="1:4">
      <c r="A39" s="32"/>
      <c r="B39" s="32"/>
      <c r="C39" s="32"/>
      <c r="D39" s="42"/>
    </row>
    <row r="40" spans="1:4">
      <c r="A40" s="32"/>
      <c r="B40" s="32"/>
      <c r="C40" s="32"/>
      <c r="D40" s="42"/>
    </row>
    <row r="41" spans="1:4">
      <c r="A41" s="32"/>
      <c r="B41" s="32"/>
      <c r="C41" s="32"/>
      <c r="D41" s="42"/>
    </row>
    <row r="42" spans="1:4">
      <c r="A42" s="32"/>
      <c r="B42" s="32"/>
      <c r="C42" s="32"/>
      <c r="D42" s="42"/>
    </row>
    <row r="43" spans="1:4">
      <c r="A43" s="32"/>
      <c r="B43" s="32"/>
      <c r="C43" s="32"/>
      <c r="D43" s="42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J34"/>
  <sheetViews>
    <sheetView workbookViewId="0">
      <selection activeCell="A17" sqref="A17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102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6" t="s">
        <v>6</v>
      </c>
      <c r="B6" s="15">
        <f>D25</f>
        <v>226.22000000000003</v>
      </c>
      <c r="C6" s="16" t="s">
        <v>23</v>
      </c>
      <c r="D6" s="15">
        <f>D7</f>
        <v>194.07000000000002</v>
      </c>
      <c r="E6" s="7"/>
    </row>
    <row r="7" spans="1:7" ht="17.25" customHeight="1">
      <c r="A7" s="16" t="s">
        <v>8</v>
      </c>
      <c r="B7" s="15"/>
      <c r="C7" s="16" t="s">
        <v>100</v>
      </c>
      <c r="D7" s="15">
        <f>D8+D9+D10</f>
        <v>194.07000000000002</v>
      </c>
      <c r="E7" s="7"/>
    </row>
    <row r="8" spans="1:7" ht="17.25" customHeight="1">
      <c r="A8" s="16" t="s">
        <v>10</v>
      </c>
      <c r="B8" s="15"/>
      <c r="C8" s="16" t="s">
        <v>25</v>
      </c>
      <c r="D8" s="15">
        <f>121.81-11.34+36.08+1.12</f>
        <v>147.67000000000002</v>
      </c>
    </row>
    <row r="9" spans="1:7" ht="17.25" customHeight="1">
      <c r="A9" s="16"/>
      <c r="B9" s="15"/>
      <c r="C9" s="16" t="s">
        <v>26</v>
      </c>
      <c r="D9" s="15">
        <f>22.4+6+3</f>
        <v>31.4</v>
      </c>
    </row>
    <row r="10" spans="1:7" ht="17.25" customHeight="1">
      <c r="A10" s="17"/>
      <c r="B10" s="15"/>
      <c r="C10" s="16" t="s">
        <v>101</v>
      </c>
      <c r="D10" s="15">
        <v>15</v>
      </c>
    </row>
    <row r="11" spans="1:7" ht="17.25" customHeight="1">
      <c r="A11" s="16"/>
      <c r="B11" s="18"/>
      <c r="C11" s="16" t="s">
        <v>13</v>
      </c>
      <c r="D11" s="15">
        <f>D12</f>
        <v>11.34</v>
      </c>
    </row>
    <row r="12" spans="1:7" ht="17.25" customHeight="1">
      <c r="A12" s="16"/>
      <c r="B12" s="18"/>
      <c r="C12" s="16" t="s">
        <v>14</v>
      </c>
      <c r="D12" s="15">
        <f>D13</f>
        <v>11.34</v>
      </c>
    </row>
    <row r="13" spans="1:7" ht="17.25" customHeight="1">
      <c r="A13" s="16"/>
      <c r="B13" s="18"/>
      <c r="C13" s="16" t="s">
        <v>15</v>
      </c>
      <c r="D13" s="15">
        <v>11.34</v>
      </c>
    </row>
    <row r="14" spans="1:7" ht="17.25" customHeight="1">
      <c r="A14" s="24"/>
      <c r="B14" s="18"/>
      <c r="C14" s="16" t="s">
        <v>16</v>
      </c>
      <c r="D14" s="15">
        <f>D15</f>
        <v>20.81</v>
      </c>
    </row>
    <row r="15" spans="1:7" ht="17.25" customHeight="1">
      <c r="A15" s="24"/>
      <c r="B15" s="18"/>
      <c r="C15" s="16" t="s">
        <v>17</v>
      </c>
      <c r="D15" s="15">
        <f>D16+D17</f>
        <v>20.81</v>
      </c>
      <c r="G15" s="7"/>
    </row>
    <row r="16" spans="1:7" ht="17.25" customHeight="1">
      <c r="A16" s="24"/>
      <c r="B16" s="18"/>
      <c r="C16" s="16" t="s">
        <v>18</v>
      </c>
      <c r="D16" s="15">
        <v>12.04</v>
      </c>
    </row>
    <row r="17" spans="1:4" ht="17.25" customHeight="1">
      <c r="A17" s="24"/>
      <c r="B17" s="18"/>
      <c r="C17" s="16" t="s">
        <v>19</v>
      </c>
      <c r="D17" s="15">
        <v>8.77</v>
      </c>
    </row>
    <row r="18" spans="1:4" ht="17.25" customHeight="1">
      <c r="A18" s="19"/>
      <c r="B18" s="18"/>
      <c r="C18" s="14"/>
      <c r="D18" s="15"/>
    </row>
    <row r="19" spans="1:4" ht="17.25" customHeight="1">
      <c r="A19" s="19"/>
      <c r="B19" s="18"/>
      <c r="C19" s="14"/>
      <c r="D19" s="15"/>
    </row>
    <row r="20" spans="1:4" ht="17.25" customHeight="1">
      <c r="A20" s="19"/>
      <c r="B20" s="18"/>
      <c r="C20" s="14"/>
      <c r="D20" s="15"/>
    </row>
    <row r="21" spans="1:4" ht="17.25" customHeight="1">
      <c r="A21" s="19"/>
      <c r="B21" s="18"/>
      <c r="C21" s="14"/>
      <c r="D21" s="15"/>
    </row>
    <row r="22" spans="1:4" ht="17.25" customHeight="1">
      <c r="A22" s="19"/>
      <c r="B22" s="18"/>
      <c r="C22" s="14"/>
      <c r="D22" s="15"/>
    </row>
    <row r="23" spans="1:4" ht="17.25" customHeight="1">
      <c r="A23" s="19"/>
      <c r="B23" s="18"/>
      <c r="C23" s="14"/>
      <c r="D23" s="15"/>
    </row>
    <row r="24" spans="1:4" ht="17.25" customHeight="1">
      <c r="A24" s="19"/>
      <c r="B24" s="18"/>
      <c r="C24" s="14"/>
      <c r="D24" s="15"/>
    </row>
    <row r="25" spans="1:4" ht="18" customHeight="1">
      <c r="A25" s="25" t="s">
        <v>20</v>
      </c>
      <c r="B25" s="15">
        <f>D25</f>
        <v>226.22000000000003</v>
      </c>
      <c r="C25" s="25" t="s">
        <v>21</v>
      </c>
      <c r="D25" s="15">
        <f>D6+D11+D14</f>
        <v>226.22000000000003</v>
      </c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J33"/>
  <sheetViews>
    <sheetView workbookViewId="0">
      <selection activeCell="A14" sqref="A14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5" width="24.125" style="2" customWidth="1"/>
    <col min="6" max="6" width="7.875" style="2" customWidth="1"/>
    <col min="7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261" width="24.125" customWidth="1"/>
    <col min="262" max="262" width="7.875" customWidth="1"/>
    <col min="263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517" width="24.125" customWidth="1"/>
    <col min="518" max="518" width="7.875" customWidth="1"/>
    <col min="519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773" width="24.125" customWidth="1"/>
    <col min="774" max="774" width="7.875" customWidth="1"/>
    <col min="775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029" width="24.125" customWidth="1"/>
    <col min="1030" max="1030" width="7.875" customWidth="1"/>
    <col min="1031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285" width="24.125" customWidth="1"/>
    <col min="1286" max="1286" width="7.875" customWidth="1"/>
    <col min="1287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541" width="24.125" customWidth="1"/>
    <col min="1542" max="1542" width="7.875" customWidth="1"/>
    <col min="1543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1797" width="24.125" customWidth="1"/>
    <col min="1798" max="1798" width="7.875" customWidth="1"/>
    <col min="1799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053" width="24.125" customWidth="1"/>
    <col min="2054" max="2054" width="7.875" customWidth="1"/>
    <col min="2055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309" width="24.125" customWidth="1"/>
    <col min="2310" max="2310" width="7.875" customWidth="1"/>
    <col min="2311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565" width="24.125" customWidth="1"/>
    <col min="2566" max="2566" width="7.875" customWidth="1"/>
    <col min="2567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2821" width="24.125" customWidth="1"/>
    <col min="2822" max="2822" width="7.875" customWidth="1"/>
    <col min="2823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077" width="24.125" customWidth="1"/>
    <col min="3078" max="3078" width="7.875" customWidth="1"/>
    <col min="3079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333" width="24.125" customWidth="1"/>
    <col min="3334" max="3334" width="7.875" customWidth="1"/>
    <col min="3335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589" width="24.125" customWidth="1"/>
    <col min="3590" max="3590" width="7.875" customWidth="1"/>
    <col min="3591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3845" width="24.125" customWidth="1"/>
    <col min="3846" max="3846" width="7.875" customWidth="1"/>
    <col min="3847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101" width="24.125" customWidth="1"/>
    <col min="4102" max="4102" width="7.875" customWidth="1"/>
    <col min="4103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357" width="24.125" customWidth="1"/>
    <col min="4358" max="4358" width="7.875" customWidth="1"/>
    <col min="4359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613" width="24.125" customWidth="1"/>
    <col min="4614" max="4614" width="7.875" customWidth="1"/>
    <col min="4615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4869" width="24.125" customWidth="1"/>
    <col min="4870" max="4870" width="7.875" customWidth="1"/>
    <col min="4871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125" width="24.125" customWidth="1"/>
    <col min="5126" max="5126" width="7.875" customWidth="1"/>
    <col min="5127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381" width="24.125" customWidth="1"/>
    <col min="5382" max="5382" width="7.875" customWidth="1"/>
    <col min="5383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637" width="24.125" customWidth="1"/>
    <col min="5638" max="5638" width="7.875" customWidth="1"/>
    <col min="5639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5893" width="24.125" customWidth="1"/>
    <col min="5894" max="5894" width="7.875" customWidth="1"/>
    <col min="5895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149" width="24.125" customWidth="1"/>
    <col min="6150" max="6150" width="7.875" customWidth="1"/>
    <col min="6151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405" width="24.125" customWidth="1"/>
    <col min="6406" max="6406" width="7.875" customWidth="1"/>
    <col min="6407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661" width="24.125" customWidth="1"/>
    <col min="6662" max="6662" width="7.875" customWidth="1"/>
    <col min="6663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6917" width="24.125" customWidth="1"/>
    <col min="6918" max="6918" width="7.875" customWidth="1"/>
    <col min="6919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173" width="24.125" customWidth="1"/>
    <col min="7174" max="7174" width="7.875" customWidth="1"/>
    <col min="7175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429" width="24.125" customWidth="1"/>
    <col min="7430" max="7430" width="7.875" customWidth="1"/>
    <col min="7431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685" width="24.125" customWidth="1"/>
    <col min="7686" max="7686" width="7.875" customWidth="1"/>
    <col min="7687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7941" width="24.125" customWidth="1"/>
    <col min="7942" max="7942" width="7.875" customWidth="1"/>
    <col min="7943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197" width="24.125" customWidth="1"/>
    <col min="8198" max="8198" width="7.875" customWidth="1"/>
    <col min="8199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453" width="24.125" customWidth="1"/>
    <col min="8454" max="8454" width="7.875" customWidth="1"/>
    <col min="8455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709" width="24.125" customWidth="1"/>
    <col min="8710" max="8710" width="7.875" customWidth="1"/>
    <col min="8711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8965" width="24.125" customWidth="1"/>
    <col min="8966" max="8966" width="7.875" customWidth="1"/>
    <col min="8967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221" width="24.125" customWidth="1"/>
    <col min="9222" max="9222" width="7.875" customWidth="1"/>
    <col min="9223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477" width="24.125" customWidth="1"/>
    <col min="9478" max="9478" width="7.875" customWidth="1"/>
    <col min="9479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733" width="24.125" customWidth="1"/>
    <col min="9734" max="9734" width="7.875" customWidth="1"/>
    <col min="9735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9989" width="24.125" customWidth="1"/>
    <col min="9990" max="9990" width="7.875" customWidth="1"/>
    <col min="9991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245" width="24.125" customWidth="1"/>
    <col min="10246" max="10246" width="7.875" customWidth="1"/>
    <col min="10247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501" width="24.125" customWidth="1"/>
    <col min="10502" max="10502" width="7.875" customWidth="1"/>
    <col min="10503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757" width="24.125" customWidth="1"/>
    <col min="10758" max="10758" width="7.875" customWidth="1"/>
    <col min="10759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013" width="24.125" customWidth="1"/>
    <col min="11014" max="11014" width="7.875" customWidth="1"/>
    <col min="11015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269" width="24.125" customWidth="1"/>
    <col min="11270" max="11270" width="7.875" customWidth="1"/>
    <col min="11271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525" width="24.125" customWidth="1"/>
    <col min="11526" max="11526" width="7.875" customWidth="1"/>
    <col min="11527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1781" width="24.125" customWidth="1"/>
    <col min="11782" max="11782" width="7.875" customWidth="1"/>
    <col min="11783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037" width="24.125" customWidth="1"/>
    <col min="12038" max="12038" width="7.875" customWidth="1"/>
    <col min="12039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293" width="24.125" customWidth="1"/>
    <col min="12294" max="12294" width="7.875" customWidth="1"/>
    <col min="12295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549" width="24.125" customWidth="1"/>
    <col min="12550" max="12550" width="7.875" customWidth="1"/>
    <col min="12551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2805" width="24.125" customWidth="1"/>
    <col min="12806" max="12806" width="7.875" customWidth="1"/>
    <col min="12807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061" width="24.125" customWidth="1"/>
    <col min="13062" max="13062" width="7.875" customWidth="1"/>
    <col min="13063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317" width="24.125" customWidth="1"/>
    <col min="13318" max="13318" width="7.875" customWidth="1"/>
    <col min="13319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573" width="24.125" customWidth="1"/>
    <col min="13574" max="13574" width="7.875" customWidth="1"/>
    <col min="13575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3829" width="24.125" customWidth="1"/>
    <col min="13830" max="13830" width="7.875" customWidth="1"/>
    <col min="13831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085" width="24.125" customWidth="1"/>
    <col min="14086" max="14086" width="7.875" customWidth="1"/>
    <col min="14087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341" width="24.125" customWidth="1"/>
    <col min="14342" max="14342" width="7.875" customWidth="1"/>
    <col min="14343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597" width="24.125" customWidth="1"/>
    <col min="14598" max="14598" width="7.875" customWidth="1"/>
    <col min="14599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4853" width="24.125" customWidth="1"/>
    <col min="14854" max="14854" width="7.875" customWidth="1"/>
    <col min="14855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109" width="24.125" customWidth="1"/>
    <col min="15110" max="15110" width="7.875" customWidth="1"/>
    <col min="15111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365" width="24.125" customWidth="1"/>
    <col min="15366" max="15366" width="7.875" customWidth="1"/>
    <col min="15367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621" width="24.125" customWidth="1"/>
    <col min="15622" max="15622" width="7.875" customWidth="1"/>
    <col min="15623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5877" width="24.125" customWidth="1"/>
    <col min="15878" max="15878" width="7.875" customWidth="1"/>
    <col min="15879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133" width="24.125" customWidth="1"/>
    <col min="16134" max="16134" width="7.875" customWidth="1"/>
    <col min="16135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103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6" t="s">
        <v>6</v>
      </c>
      <c r="B6" s="26">
        <v>1018.63</v>
      </c>
      <c r="C6" s="34" t="s">
        <v>13</v>
      </c>
      <c r="D6" s="43">
        <v>38.729999999999997</v>
      </c>
    </row>
    <row r="7" spans="1:7" ht="17.25" customHeight="1">
      <c r="A7" s="16" t="s">
        <v>8</v>
      </c>
      <c r="B7" s="15"/>
      <c r="C7" s="34" t="s">
        <v>14</v>
      </c>
      <c r="D7" s="43">
        <v>38.729999999999997</v>
      </c>
    </row>
    <row r="8" spans="1:7" ht="17.25" customHeight="1">
      <c r="A8" s="16" t="s">
        <v>10</v>
      </c>
      <c r="B8" s="15"/>
      <c r="C8" s="34" t="s">
        <v>15</v>
      </c>
      <c r="D8" s="44">
        <v>38.729999999999997</v>
      </c>
    </row>
    <row r="9" spans="1:7" ht="17.25" customHeight="1">
      <c r="A9" s="17"/>
      <c r="B9" s="15"/>
      <c r="C9" s="34" t="s">
        <v>60</v>
      </c>
      <c r="D9" s="43">
        <v>899.53</v>
      </c>
    </row>
    <row r="10" spans="1:7" ht="17.25" customHeight="1">
      <c r="A10" s="16"/>
      <c r="B10" s="15"/>
      <c r="C10" s="34" t="s">
        <v>104</v>
      </c>
      <c r="D10" s="43">
        <v>899.53</v>
      </c>
    </row>
    <row r="11" spans="1:7" ht="17.25" customHeight="1">
      <c r="A11" s="16"/>
      <c r="B11" s="18"/>
      <c r="C11" s="34" t="s">
        <v>105</v>
      </c>
      <c r="D11" s="43">
        <v>477.31</v>
      </c>
    </row>
    <row r="12" spans="1:7" ht="17.25" customHeight="1">
      <c r="A12" s="16"/>
      <c r="B12" s="18"/>
      <c r="C12" s="34" t="s">
        <v>106</v>
      </c>
      <c r="D12" s="43">
        <v>348.45</v>
      </c>
    </row>
    <row r="13" spans="1:7" ht="17.25" customHeight="1">
      <c r="A13" s="16"/>
      <c r="B13" s="18"/>
      <c r="C13" s="34" t="s">
        <v>107</v>
      </c>
      <c r="D13" s="43">
        <v>73.77</v>
      </c>
    </row>
    <row r="14" spans="1:7" ht="17.25" customHeight="1">
      <c r="A14" s="24"/>
      <c r="B14" s="18"/>
      <c r="C14" s="34" t="s">
        <v>16</v>
      </c>
      <c r="D14" s="43">
        <v>80.37</v>
      </c>
    </row>
    <row r="15" spans="1:7" ht="17.25" customHeight="1">
      <c r="A15" s="24"/>
      <c r="B15" s="18"/>
      <c r="C15" s="34" t="s">
        <v>17</v>
      </c>
      <c r="D15" s="43">
        <v>80.37</v>
      </c>
      <c r="G15" s="7"/>
    </row>
    <row r="16" spans="1:7" ht="17.25" customHeight="1">
      <c r="A16" s="24"/>
      <c r="B16" s="18"/>
      <c r="C16" s="16" t="s">
        <v>18</v>
      </c>
      <c r="D16" s="43">
        <v>50.44</v>
      </c>
    </row>
    <row r="17" spans="1:4" ht="17.25" customHeight="1">
      <c r="A17" s="19"/>
      <c r="B17" s="18"/>
      <c r="C17" s="16" t="s">
        <v>19</v>
      </c>
      <c r="D17" s="43">
        <v>29.93</v>
      </c>
    </row>
    <row r="18" spans="1:4" ht="17.25" customHeight="1">
      <c r="A18" s="19"/>
      <c r="B18" s="18"/>
      <c r="C18" s="14"/>
      <c r="D18" s="15"/>
    </row>
    <row r="19" spans="1:4" ht="17.25" customHeight="1">
      <c r="A19" s="19"/>
      <c r="B19" s="18"/>
      <c r="C19" s="14"/>
      <c r="D19" s="15"/>
    </row>
    <row r="20" spans="1:4" ht="17.25" customHeight="1">
      <c r="A20" s="19"/>
      <c r="B20" s="18"/>
      <c r="C20" s="14"/>
      <c r="D20" s="15"/>
    </row>
    <row r="21" spans="1:4" ht="17.25" customHeight="1">
      <c r="A21" s="19"/>
      <c r="B21" s="18"/>
      <c r="C21" s="14"/>
      <c r="D21" s="15"/>
    </row>
    <row r="22" spans="1:4" ht="17.25" customHeight="1">
      <c r="A22" s="19"/>
      <c r="B22" s="18"/>
      <c r="C22" s="14"/>
      <c r="D22" s="15"/>
    </row>
    <row r="23" spans="1:4" ht="17.25" customHeight="1">
      <c r="A23" s="19"/>
      <c r="B23" s="18"/>
      <c r="C23" s="14"/>
      <c r="D23" s="15"/>
    </row>
    <row r="24" spans="1:4" ht="17.25" customHeight="1">
      <c r="A24" s="25" t="s">
        <v>20</v>
      </c>
      <c r="B24" s="26">
        <v>1018.63</v>
      </c>
      <c r="C24" s="25" t="s">
        <v>21</v>
      </c>
      <c r="D24" s="45">
        <v>1018.63</v>
      </c>
    </row>
    <row r="25" spans="1:4" ht="18" customHeight="1">
      <c r="A25"/>
      <c r="B25"/>
      <c r="C25"/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J33"/>
  <sheetViews>
    <sheetView workbookViewId="0">
      <selection activeCell="A14" sqref="A14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3.5" style="2" customWidth="1"/>
    <col min="5" max="244" width="5.125" style="2" customWidth="1"/>
    <col min="257" max="257" width="39" customWidth="1"/>
    <col min="258" max="258" width="13.5" customWidth="1"/>
    <col min="259" max="259" width="39" customWidth="1"/>
    <col min="260" max="260" width="13.5" customWidth="1"/>
    <col min="261" max="500" width="5.125" customWidth="1"/>
    <col min="513" max="513" width="39" customWidth="1"/>
    <col min="514" max="514" width="13.5" customWidth="1"/>
    <col min="515" max="515" width="39" customWidth="1"/>
    <col min="516" max="516" width="13.5" customWidth="1"/>
    <col min="517" max="756" width="5.125" customWidth="1"/>
    <col min="769" max="769" width="39" customWidth="1"/>
    <col min="770" max="770" width="13.5" customWidth="1"/>
    <col min="771" max="771" width="39" customWidth="1"/>
    <col min="772" max="772" width="13.5" customWidth="1"/>
    <col min="773" max="1012" width="5.125" customWidth="1"/>
    <col min="1025" max="1025" width="39" customWidth="1"/>
    <col min="1026" max="1026" width="13.5" customWidth="1"/>
    <col min="1027" max="1027" width="39" customWidth="1"/>
    <col min="1028" max="1028" width="13.5" customWidth="1"/>
    <col min="1029" max="1268" width="5.125" customWidth="1"/>
    <col min="1281" max="1281" width="39" customWidth="1"/>
    <col min="1282" max="1282" width="13.5" customWidth="1"/>
    <col min="1283" max="1283" width="39" customWidth="1"/>
    <col min="1284" max="1284" width="13.5" customWidth="1"/>
    <col min="1285" max="1524" width="5.125" customWidth="1"/>
    <col min="1537" max="1537" width="39" customWidth="1"/>
    <col min="1538" max="1538" width="13.5" customWidth="1"/>
    <col min="1539" max="1539" width="39" customWidth="1"/>
    <col min="1540" max="1540" width="13.5" customWidth="1"/>
    <col min="1541" max="1780" width="5.125" customWidth="1"/>
    <col min="1793" max="1793" width="39" customWidth="1"/>
    <col min="1794" max="1794" width="13.5" customWidth="1"/>
    <col min="1795" max="1795" width="39" customWidth="1"/>
    <col min="1796" max="1796" width="13.5" customWidth="1"/>
    <col min="1797" max="2036" width="5.125" customWidth="1"/>
    <col min="2049" max="2049" width="39" customWidth="1"/>
    <col min="2050" max="2050" width="13.5" customWidth="1"/>
    <col min="2051" max="2051" width="39" customWidth="1"/>
    <col min="2052" max="2052" width="13.5" customWidth="1"/>
    <col min="2053" max="2292" width="5.125" customWidth="1"/>
    <col min="2305" max="2305" width="39" customWidth="1"/>
    <col min="2306" max="2306" width="13.5" customWidth="1"/>
    <col min="2307" max="2307" width="39" customWidth="1"/>
    <col min="2308" max="2308" width="13.5" customWidth="1"/>
    <col min="2309" max="2548" width="5.125" customWidth="1"/>
    <col min="2561" max="2561" width="39" customWidth="1"/>
    <col min="2562" max="2562" width="13.5" customWidth="1"/>
    <col min="2563" max="2563" width="39" customWidth="1"/>
    <col min="2564" max="2564" width="13.5" customWidth="1"/>
    <col min="2565" max="2804" width="5.125" customWidth="1"/>
    <col min="2817" max="2817" width="39" customWidth="1"/>
    <col min="2818" max="2818" width="13.5" customWidth="1"/>
    <col min="2819" max="2819" width="39" customWidth="1"/>
    <col min="2820" max="2820" width="13.5" customWidth="1"/>
    <col min="2821" max="3060" width="5.125" customWidth="1"/>
    <col min="3073" max="3073" width="39" customWidth="1"/>
    <col min="3074" max="3074" width="13.5" customWidth="1"/>
    <col min="3075" max="3075" width="39" customWidth="1"/>
    <col min="3076" max="3076" width="13.5" customWidth="1"/>
    <col min="3077" max="3316" width="5.125" customWidth="1"/>
    <col min="3329" max="3329" width="39" customWidth="1"/>
    <col min="3330" max="3330" width="13.5" customWidth="1"/>
    <col min="3331" max="3331" width="39" customWidth="1"/>
    <col min="3332" max="3332" width="13.5" customWidth="1"/>
    <col min="3333" max="3572" width="5.125" customWidth="1"/>
    <col min="3585" max="3585" width="39" customWidth="1"/>
    <col min="3586" max="3586" width="13.5" customWidth="1"/>
    <col min="3587" max="3587" width="39" customWidth="1"/>
    <col min="3588" max="3588" width="13.5" customWidth="1"/>
    <col min="3589" max="3828" width="5.125" customWidth="1"/>
    <col min="3841" max="3841" width="39" customWidth="1"/>
    <col min="3842" max="3842" width="13.5" customWidth="1"/>
    <col min="3843" max="3843" width="39" customWidth="1"/>
    <col min="3844" max="3844" width="13.5" customWidth="1"/>
    <col min="3845" max="4084" width="5.125" customWidth="1"/>
    <col min="4097" max="4097" width="39" customWidth="1"/>
    <col min="4098" max="4098" width="13.5" customWidth="1"/>
    <col min="4099" max="4099" width="39" customWidth="1"/>
    <col min="4100" max="4100" width="13.5" customWidth="1"/>
    <col min="4101" max="4340" width="5.125" customWidth="1"/>
    <col min="4353" max="4353" width="39" customWidth="1"/>
    <col min="4354" max="4354" width="13.5" customWidth="1"/>
    <col min="4355" max="4355" width="39" customWidth="1"/>
    <col min="4356" max="4356" width="13.5" customWidth="1"/>
    <col min="4357" max="4596" width="5.125" customWidth="1"/>
    <col min="4609" max="4609" width="39" customWidth="1"/>
    <col min="4610" max="4610" width="13.5" customWidth="1"/>
    <col min="4611" max="4611" width="39" customWidth="1"/>
    <col min="4612" max="4612" width="13.5" customWidth="1"/>
    <col min="4613" max="4852" width="5.125" customWidth="1"/>
    <col min="4865" max="4865" width="39" customWidth="1"/>
    <col min="4866" max="4866" width="13.5" customWidth="1"/>
    <col min="4867" max="4867" width="39" customWidth="1"/>
    <col min="4868" max="4868" width="13.5" customWidth="1"/>
    <col min="4869" max="5108" width="5.125" customWidth="1"/>
    <col min="5121" max="5121" width="39" customWidth="1"/>
    <col min="5122" max="5122" width="13.5" customWidth="1"/>
    <col min="5123" max="5123" width="39" customWidth="1"/>
    <col min="5124" max="5124" width="13.5" customWidth="1"/>
    <col min="5125" max="5364" width="5.125" customWidth="1"/>
    <col min="5377" max="5377" width="39" customWidth="1"/>
    <col min="5378" max="5378" width="13.5" customWidth="1"/>
    <col min="5379" max="5379" width="39" customWidth="1"/>
    <col min="5380" max="5380" width="13.5" customWidth="1"/>
    <col min="5381" max="5620" width="5.125" customWidth="1"/>
    <col min="5633" max="5633" width="39" customWidth="1"/>
    <col min="5634" max="5634" width="13.5" customWidth="1"/>
    <col min="5635" max="5635" width="39" customWidth="1"/>
    <col min="5636" max="5636" width="13.5" customWidth="1"/>
    <col min="5637" max="5876" width="5.125" customWidth="1"/>
    <col min="5889" max="5889" width="39" customWidth="1"/>
    <col min="5890" max="5890" width="13.5" customWidth="1"/>
    <col min="5891" max="5891" width="39" customWidth="1"/>
    <col min="5892" max="5892" width="13.5" customWidth="1"/>
    <col min="5893" max="6132" width="5.125" customWidth="1"/>
    <col min="6145" max="6145" width="39" customWidth="1"/>
    <col min="6146" max="6146" width="13.5" customWidth="1"/>
    <col min="6147" max="6147" width="39" customWidth="1"/>
    <col min="6148" max="6148" width="13.5" customWidth="1"/>
    <col min="6149" max="6388" width="5.125" customWidth="1"/>
    <col min="6401" max="6401" width="39" customWidth="1"/>
    <col min="6402" max="6402" width="13.5" customWidth="1"/>
    <col min="6403" max="6403" width="39" customWidth="1"/>
    <col min="6404" max="6404" width="13.5" customWidth="1"/>
    <col min="6405" max="6644" width="5.125" customWidth="1"/>
    <col min="6657" max="6657" width="39" customWidth="1"/>
    <col min="6658" max="6658" width="13.5" customWidth="1"/>
    <col min="6659" max="6659" width="39" customWidth="1"/>
    <col min="6660" max="6660" width="13.5" customWidth="1"/>
    <col min="6661" max="6900" width="5.125" customWidth="1"/>
    <col min="6913" max="6913" width="39" customWidth="1"/>
    <col min="6914" max="6914" width="13.5" customWidth="1"/>
    <col min="6915" max="6915" width="39" customWidth="1"/>
    <col min="6916" max="6916" width="13.5" customWidth="1"/>
    <col min="6917" max="7156" width="5.125" customWidth="1"/>
    <col min="7169" max="7169" width="39" customWidth="1"/>
    <col min="7170" max="7170" width="13.5" customWidth="1"/>
    <col min="7171" max="7171" width="39" customWidth="1"/>
    <col min="7172" max="7172" width="13.5" customWidth="1"/>
    <col min="7173" max="7412" width="5.125" customWidth="1"/>
    <col min="7425" max="7425" width="39" customWidth="1"/>
    <col min="7426" max="7426" width="13.5" customWidth="1"/>
    <col min="7427" max="7427" width="39" customWidth="1"/>
    <col min="7428" max="7428" width="13.5" customWidth="1"/>
    <col min="7429" max="7668" width="5.125" customWidth="1"/>
    <col min="7681" max="7681" width="39" customWidth="1"/>
    <col min="7682" max="7682" width="13.5" customWidth="1"/>
    <col min="7683" max="7683" width="39" customWidth="1"/>
    <col min="7684" max="7684" width="13.5" customWidth="1"/>
    <col min="7685" max="7924" width="5.125" customWidth="1"/>
    <col min="7937" max="7937" width="39" customWidth="1"/>
    <col min="7938" max="7938" width="13.5" customWidth="1"/>
    <col min="7939" max="7939" width="39" customWidth="1"/>
    <col min="7940" max="7940" width="13.5" customWidth="1"/>
    <col min="7941" max="8180" width="5.125" customWidth="1"/>
    <col min="8193" max="8193" width="39" customWidth="1"/>
    <col min="8194" max="8194" width="13.5" customWidth="1"/>
    <col min="8195" max="8195" width="39" customWidth="1"/>
    <col min="8196" max="8196" width="13.5" customWidth="1"/>
    <col min="8197" max="8436" width="5.125" customWidth="1"/>
    <col min="8449" max="8449" width="39" customWidth="1"/>
    <col min="8450" max="8450" width="13.5" customWidth="1"/>
    <col min="8451" max="8451" width="39" customWidth="1"/>
    <col min="8452" max="8452" width="13.5" customWidth="1"/>
    <col min="8453" max="8692" width="5.125" customWidth="1"/>
    <col min="8705" max="8705" width="39" customWidth="1"/>
    <col min="8706" max="8706" width="13.5" customWidth="1"/>
    <col min="8707" max="8707" width="39" customWidth="1"/>
    <col min="8708" max="8708" width="13.5" customWidth="1"/>
    <col min="8709" max="8948" width="5.125" customWidth="1"/>
    <col min="8961" max="8961" width="39" customWidth="1"/>
    <col min="8962" max="8962" width="13.5" customWidth="1"/>
    <col min="8963" max="8963" width="39" customWidth="1"/>
    <col min="8964" max="8964" width="13.5" customWidth="1"/>
    <col min="8965" max="9204" width="5.125" customWidth="1"/>
    <col min="9217" max="9217" width="39" customWidth="1"/>
    <col min="9218" max="9218" width="13.5" customWidth="1"/>
    <col min="9219" max="9219" width="39" customWidth="1"/>
    <col min="9220" max="9220" width="13.5" customWidth="1"/>
    <col min="9221" max="9460" width="5.125" customWidth="1"/>
    <col min="9473" max="9473" width="39" customWidth="1"/>
    <col min="9474" max="9474" width="13.5" customWidth="1"/>
    <col min="9475" max="9475" width="39" customWidth="1"/>
    <col min="9476" max="9476" width="13.5" customWidth="1"/>
    <col min="9477" max="9716" width="5.125" customWidth="1"/>
    <col min="9729" max="9729" width="39" customWidth="1"/>
    <col min="9730" max="9730" width="13.5" customWidth="1"/>
    <col min="9731" max="9731" width="39" customWidth="1"/>
    <col min="9732" max="9732" width="13.5" customWidth="1"/>
    <col min="9733" max="9972" width="5.125" customWidth="1"/>
    <col min="9985" max="9985" width="39" customWidth="1"/>
    <col min="9986" max="9986" width="13.5" customWidth="1"/>
    <col min="9987" max="9987" width="39" customWidth="1"/>
    <col min="9988" max="9988" width="13.5" customWidth="1"/>
    <col min="9989" max="10228" width="5.125" customWidth="1"/>
    <col min="10241" max="10241" width="39" customWidth="1"/>
    <col min="10242" max="10242" width="13.5" customWidth="1"/>
    <col min="10243" max="10243" width="39" customWidth="1"/>
    <col min="10244" max="10244" width="13.5" customWidth="1"/>
    <col min="10245" max="10484" width="5.125" customWidth="1"/>
    <col min="10497" max="10497" width="39" customWidth="1"/>
    <col min="10498" max="10498" width="13.5" customWidth="1"/>
    <col min="10499" max="10499" width="39" customWidth="1"/>
    <col min="10500" max="10500" width="13.5" customWidth="1"/>
    <col min="10501" max="10740" width="5.125" customWidth="1"/>
    <col min="10753" max="10753" width="39" customWidth="1"/>
    <col min="10754" max="10754" width="13.5" customWidth="1"/>
    <col min="10755" max="10755" width="39" customWidth="1"/>
    <col min="10756" max="10756" width="13.5" customWidth="1"/>
    <col min="10757" max="10996" width="5.125" customWidth="1"/>
    <col min="11009" max="11009" width="39" customWidth="1"/>
    <col min="11010" max="11010" width="13.5" customWidth="1"/>
    <col min="11011" max="11011" width="39" customWidth="1"/>
    <col min="11012" max="11012" width="13.5" customWidth="1"/>
    <col min="11013" max="11252" width="5.125" customWidth="1"/>
    <col min="11265" max="11265" width="39" customWidth="1"/>
    <col min="11266" max="11266" width="13.5" customWidth="1"/>
    <col min="11267" max="11267" width="39" customWidth="1"/>
    <col min="11268" max="11268" width="13.5" customWidth="1"/>
    <col min="11269" max="11508" width="5.125" customWidth="1"/>
    <col min="11521" max="11521" width="39" customWidth="1"/>
    <col min="11522" max="11522" width="13.5" customWidth="1"/>
    <col min="11523" max="11523" width="39" customWidth="1"/>
    <col min="11524" max="11524" width="13.5" customWidth="1"/>
    <col min="11525" max="11764" width="5.125" customWidth="1"/>
    <col min="11777" max="11777" width="39" customWidth="1"/>
    <col min="11778" max="11778" width="13.5" customWidth="1"/>
    <col min="11779" max="11779" width="39" customWidth="1"/>
    <col min="11780" max="11780" width="13.5" customWidth="1"/>
    <col min="11781" max="12020" width="5.125" customWidth="1"/>
    <col min="12033" max="12033" width="39" customWidth="1"/>
    <col min="12034" max="12034" width="13.5" customWidth="1"/>
    <col min="12035" max="12035" width="39" customWidth="1"/>
    <col min="12036" max="12036" width="13.5" customWidth="1"/>
    <col min="12037" max="12276" width="5.125" customWidth="1"/>
    <col min="12289" max="12289" width="39" customWidth="1"/>
    <col min="12290" max="12290" width="13.5" customWidth="1"/>
    <col min="12291" max="12291" width="39" customWidth="1"/>
    <col min="12292" max="12292" width="13.5" customWidth="1"/>
    <col min="12293" max="12532" width="5.125" customWidth="1"/>
    <col min="12545" max="12545" width="39" customWidth="1"/>
    <col min="12546" max="12546" width="13.5" customWidth="1"/>
    <col min="12547" max="12547" width="39" customWidth="1"/>
    <col min="12548" max="12548" width="13.5" customWidth="1"/>
    <col min="12549" max="12788" width="5.125" customWidth="1"/>
    <col min="12801" max="12801" width="39" customWidth="1"/>
    <col min="12802" max="12802" width="13.5" customWidth="1"/>
    <col min="12803" max="12803" width="39" customWidth="1"/>
    <col min="12804" max="12804" width="13.5" customWidth="1"/>
    <col min="12805" max="13044" width="5.125" customWidth="1"/>
    <col min="13057" max="13057" width="39" customWidth="1"/>
    <col min="13058" max="13058" width="13.5" customWidth="1"/>
    <col min="13059" max="13059" width="39" customWidth="1"/>
    <col min="13060" max="13060" width="13.5" customWidth="1"/>
    <col min="13061" max="13300" width="5.125" customWidth="1"/>
    <col min="13313" max="13313" width="39" customWidth="1"/>
    <col min="13314" max="13314" width="13.5" customWidth="1"/>
    <col min="13315" max="13315" width="39" customWidth="1"/>
    <col min="13316" max="13316" width="13.5" customWidth="1"/>
    <col min="13317" max="13556" width="5.125" customWidth="1"/>
    <col min="13569" max="13569" width="39" customWidth="1"/>
    <col min="13570" max="13570" width="13.5" customWidth="1"/>
    <col min="13571" max="13571" width="39" customWidth="1"/>
    <col min="13572" max="13572" width="13.5" customWidth="1"/>
    <col min="13573" max="13812" width="5.125" customWidth="1"/>
    <col min="13825" max="13825" width="39" customWidth="1"/>
    <col min="13826" max="13826" width="13.5" customWidth="1"/>
    <col min="13827" max="13827" width="39" customWidth="1"/>
    <col min="13828" max="13828" width="13.5" customWidth="1"/>
    <col min="13829" max="14068" width="5.125" customWidth="1"/>
    <col min="14081" max="14081" width="39" customWidth="1"/>
    <col min="14082" max="14082" width="13.5" customWidth="1"/>
    <col min="14083" max="14083" width="39" customWidth="1"/>
    <col min="14084" max="14084" width="13.5" customWidth="1"/>
    <col min="14085" max="14324" width="5.125" customWidth="1"/>
    <col min="14337" max="14337" width="39" customWidth="1"/>
    <col min="14338" max="14338" width="13.5" customWidth="1"/>
    <col min="14339" max="14339" width="39" customWidth="1"/>
    <col min="14340" max="14340" width="13.5" customWidth="1"/>
    <col min="14341" max="14580" width="5.125" customWidth="1"/>
    <col min="14593" max="14593" width="39" customWidth="1"/>
    <col min="14594" max="14594" width="13.5" customWidth="1"/>
    <col min="14595" max="14595" width="39" customWidth="1"/>
    <col min="14596" max="14596" width="13.5" customWidth="1"/>
    <col min="14597" max="14836" width="5.125" customWidth="1"/>
    <col min="14849" max="14849" width="39" customWidth="1"/>
    <col min="14850" max="14850" width="13.5" customWidth="1"/>
    <col min="14851" max="14851" width="39" customWidth="1"/>
    <col min="14852" max="14852" width="13.5" customWidth="1"/>
    <col min="14853" max="15092" width="5.125" customWidth="1"/>
    <col min="15105" max="15105" width="39" customWidth="1"/>
    <col min="15106" max="15106" width="13.5" customWidth="1"/>
    <col min="15107" max="15107" width="39" customWidth="1"/>
    <col min="15108" max="15108" width="13.5" customWidth="1"/>
    <col min="15109" max="15348" width="5.125" customWidth="1"/>
    <col min="15361" max="15361" width="39" customWidth="1"/>
    <col min="15362" max="15362" width="13.5" customWidth="1"/>
    <col min="15363" max="15363" width="39" customWidth="1"/>
    <col min="15364" max="15364" width="13.5" customWidth="1"/>
    <col min="15365" max="15604" width="5.125" customWidth="1"/>
    <col min="15617" max="15617" width="39" customWidth="1"/>
    <col min="15618" max="15618" width="13.5" customWidth="1"/>
    <col min="15619" max="15619" width="39" customWidth="1"/>
    <col min="15620" max="15620" width="13.5" customWidth="1"/>
    <col min="15621" max="15860" width="5.125" customWidth="1"/>
    <col min="15873" max="15873" width="39" customWidth="1"/>
    <col min="15874" max="15874" width="13.5" customWidth="1"/>
    <col min="15875" max="15875" width="39" customWidth="1"/>
    <col min="15876" max="15876" width="13.5" customWidth="1"/>
    <col min="15877" max="16116" width="5.125" customWidth="1"/>
    <col min="16129" max="16129" width="39" customWidth="1"/>
    <col min="16130" max="16130" width="13.5" customWidth="1"/>
    <col min="16131" max="16131" width="39" customWidth="1"/>
    <col min="16132" max="16132" width="13.5" customWidth="1"/>
    <col min="16133" max="16372" width="5.125" customWidth="1"/>
  </cols>
  <sheetData>
    <row r="1" spans="1:7" ht="15" customHeight="1">
      <c r="A1" s="1"/>
    </row>
    <row r="2" spans="1:7" ht="28.5" customHeight="1">
      <c r="A2" s="3" t="s">
        <v>57</v>
      </c>
      <c r="B2" s="4"/>
      <c r="C2" s="4"/>
      <c r="D2" s="4"/>
    </row>
    <row r="3" spans="1:7" s="7" customFormat="1" ht="17.25" customHeight="1">
      <c r="A3" s="1" t="s">
        <v>108</v>
      </c>
      <c r="B3" s="5"/>
      <c r="C3" s="5"/>
      <c r="D3" s="6" t="s">
        <v>1</v>
      </c>
    </row>
    <row r="4" spans="1:7" ht="17.25" customHeight="1">
      <c r="A4" s="131" t="s">
        <v>2</v>
      </c>
      <c r="B4" s="131"/>
      <c r="C4" s="9" t="s">
        <v>3</v>
      </c>
      <c r="D4" s="10"/>
      <c r="E4" s="7"/>
    </row>
    <row r="5" spans="1:7" ht="17.25" customHeight="1">
      <c r="A5" s="11" t="s">
        <v>4</v>
      </c>
      <c r="B5" s="11" t="s">
        <v>5</v>
      </c>
      <c r="C5" s="12" t="s">
        <v>4</v>
      </c>
      <c r="D5" s="13" t="s">
        <v>5</v>
      </c>
      <c r="E5" s="7"/>
      <c r="F5" s="7"/>
    </row>
    <row r="6" spans="1:7" ht="17.25" customHeight="1">
      <c r="A6" s="14" t="s">
        <v>6</v>
      </c>
      <c r="B6" s="15">
        <v>687.02</v>
      </c>
      <c r="C6" s="14" t="s">
        <v>23</v>
      </c>
      <c r="D6" s="15">
        <v>644.55999999999995</v>
      </c>
      <c r="E6" s="7"/>
    </row>
    <row r="7" spans="1:7" ht="17.25" customHeight="1">
      <c r="A7" s="14" t="s">
        <v>8</v>
      </c>
      <c r="B7" s="15"/>
      <c r="C7" s="46" t="s">
        <v>109</v>
      </c>
      <c r="D7" s="15">
        <v>469.56</v>
      </c>
      <c r="E7" s="7"/>
    </row>
    <row r="8" spans="1:7" ht="17.25" customHeight="1">
      <c r="A8" s="14" t="s">
        <v>10</v>
      </c>
      <c r="B8" s="15"/>
      <c r="C8" s="14" t="s">
        <v>110</v>
      </c>
      <c r="D8" s="15">
        <v>289.88</v>
      </c>
    </row>
    <row r="9" spans="1:7" ht="17.25" customHeight="1">
      <c r="A9" s="17"/>
      <c r="B9" s="15"/>
      <c r="C9" s="14" t="s">
        <v>111</v>
      </c>
      <c r="D9" s="15">
        <v>179.68</v>
      </c>
    </row>
    <row r="10" spans="1:7" ht="17.25" customHeight="1">
      <c r="A10" s="14"/>
      <c r="B10" s="18"/>
      <c r="C10" s="14" t="s">
        <v>112</v>
      </c>
      <c r="D10" s="15">
        <v>175</v>
      </c>
    </row>
    <row r="11" spans="1:7" ht="17.25" customHeight="1">
      <c r="A11" s="14"/>
      <c r="B11" s="18"/>
      <c r="C11" s="14" t="s">
        <v>113</v>
      </c>
      <c r="D11" s="15">
        <v>175</v>
      </c>
    </row>
    <row r="12" spans="1:7" ht="17.25" customHeight="1">
      <c r="A12" s="14"/>
      <c r="B12" s="18"/>
      <c r="C12" s="14" t="s">
        <v>114</v>
      </c>
      <c r="D12" s="15">
        <v>14.31</v>
      </c>
    </row>
    <row r="13" spans="1:7" ht="17.25" customHeight="1">
      <c r="A13" s="19"/>
      <c r="B13" s="18"/>
      <c r="C13" s="14" t="s">
        <v>14</v>
      </c>
      <c r="D13" s="15">
        <v>14.31</v>
      </c>
    </row>
    <row r="14" spans="1:7" ht="17.25" customHeight="1">
      <c r="A14" s="19"/>
      <c r="B14" s="18"/>
      <c r="C14" s="14" t="s">
        <v>15</v>
      </c>
      <c r="D14" s="15">
        <v>14.31</v>
      </c>
      <c r="G14" s="7"/>
    </row>
    <row r="15" spans="1:7" ht="17.25" customHeight="1">
      <c r="A15" s="19"/>
      <c r="B15" s="18"/>
      <c r="C15" s="14" t="s">
        <v>16</v>
      </c>
      <c r="D15" s="15">
        <v>28.15</v>
      </c>
    </row>
    <row r="16" spans="1:7" ht="17.25" customHeight="1">
      <c r="A16" s="19"/>
      <c r="B16" s="18"/>
      <c r="C16" s="14" t="s">
        <v>17</v>
      </c>
      <c r="D16" s="15">
        <v>28.15</v>
      </c>
    </row>
    <row r="17" spans="1:4" ht="17.25" customHeight="1">
      <c r="A17" s="19"/>
      <c r="B17" s="18"/>
      <c r="C17" s="14" t="s">
        <v>18</v>
      </c>
      <c r="D17" s="15">
        <v>17.079999999999998</v>
      </c>
    </row>
    <row r="18" spans="1:4" ht="17.25" customHeight="1">
      <c r="A18" s="19"/>
      <c r="B18" s="18"/>
      <c r="C18" s="14" t="s">
        <v>19</v>
      </c>
      <c r="D18" s="15">
        <v>11.07</v>
      </c>
    </row>
    <row r="19" spans="1:4" ht="17.25" customHeight="1">
      <c r="A19" s="19"/>
      <c r="B19" s="18"/>
      <c r="C19" s="14" t="s">
        <v>115</v>
      </c>
      <c r="D19" s="15"/>
    </row>
    <row r="20" spans="1:4" ht="17.25" customHeight="1">
      <c r="A20" s="19"/>
      <c r="B20" s="18"/>
      <c r="C20" s="14"/>
      <c r="D20" s="15"/>
    </row>
    <row r="21" spans="1:4" ht="17.25" customHeight="1">
      <c r="A21" s="19"/>
      <c r="B21" s="18"/>
      <c r="C21" s="14"/>
      <c r="D21" s="15"/>
    </row>
    <row r="22" spans="1:4" ht="17.25" customHeight="1">
      <c r="A22" s="19"/>
      <c r="B22" s="18"/>
      <c r="C22" s="14"/>
      <c r="D22" s="15"/>
    </row>
    <row r="23" spans="1:4" ht="17.25" customHeight="1">
      <c r="A23" s="19"/>
      <c r="B23" s="18"/>
      <c r="C23" s="14"/>
      <c r="D23" s="15"/>
    </row>
    <row r="24" spans="1:4" ht="18" customHeight="1">
      <c r="A24" s="11" t="s">
        <v>20</v>
      </c>
      <c r="B24" s="18">
        <v>687.02</v>
      </c>
      <c r="C24" s="11" t="s">
        <v>21</v>
      </c>
      <c r="D24" s="20">
        <v>687.02</v>
      </c>
    </row>
    <row r="25" spans="1:4">
      <c r="A25"/>
      <c r="B25"/>
      <c r="C25"/>
      <c r="D25"/>
    </row>
    <row r="26" spans="1:4">
      <c r="A26"/>
      <c r="B26"/>
      <c r="C26"/>
      <c r="D26"/>
    </row>
    <row r="27" spans="1:4">
      <c r="A27"/>
      <c r="B27"/>
      <c r="C27"/>
      <c r="D27"/>
    </row>
    <row r="28" spans="1:4">
      <c r="A28"/>
      <c r="B28"/>
      <c r="C28"/>
      <c r="D28"/>
    </row>
    <row r="29" spans="1:4">
      <c r="A29"/>
      <c r="B29"/>
      <c r="C29"/>
      <c r="D29"/>
    </row>
    <row r="30" spans="1:4">
      <c r="A30"/>
      <c r="B30"/>
      <c r="C30"/>
      <c r="D30"/>
    </row>
    <row r="31" spans="1:4">
      <c r="A31"/>
      <c r="B31"/>
      <c r="C31"/>
      <c r="D31"/>
    </row>
    <row r="32" spans="1:4">
      <c r="A32"/>
      <c r="B32"/>
      <c r="C32"/>
      <c r="D32"/>
    </row>
    <row r="33" spans="1:4">
      <c r="A33"/>
      <c r="B33"/>
      <c r="C33"/>
      <c r="D33"/>
    </row>
  </sheetData>
  <mergeCells count="1">
    <mergeCell ref="A4:B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J49"/>
  <sheetViews>
    <sheetView workbookViewId="0">
      <selection activeCell="C9" sqref="C9"/>
    </sheetView>
  </sheetViews>
  <sheetFormatPr defaultColWidth="5.125" defaultRowHeight="13.5"/>
  <cols>
    <col min="1" max="1" width="39" style="2" customWidth="1"/>
    <col min="2" max="2" width="13.5" style="2" customWidth="1"/>
    <col min="3" max="3" width="39" style="2" customWidth="1"/>
    <col min="4" max="4" width="15.875" style="47" customWidth="1"/>
    <col min="5" max="244" width="5.125" style="2" customWidth="1"/>
    <col min="245" max="251" width="5.125" customWidth="1"/>
    <col min="257" max="257" width="39" customWidth="1"/>
    <col min="258" max="258" width="13.5" customWidth="1"/>
    <col min="259" max="259" width="39" customWidth="1"/>
    <col min="260" max="260" width="15.875" customWidth="1"/>
    <col min="261" max="507" width="5.125" customWidth="1"/>
    <col min="513" max="513" width="39" customWidth="1"/>
    <col min="514" max="514" width="13.5" customWidth="1"/>
    <col min="515" max="515" width="39" customWidth="1"/>
    <col min="516" max="516" width="15.875" customWidth="1"/>
    <col min="517" max="763" width="5.125" customWidth="1"/>
    <col min="769" max="769" width="39" customWidth="1"/>
    <col min="770" max="770" width="13.5" customWidth="1"/>
    <col min="771" max="771" width="39" customWidth="1"/>
    <col min="772" max="772" width="15.875" customWidth="1"/>
    <col min="773" max="1019" width="5.125" customWidth="1"/>
    <col min="1025" max="1025" width="39" customWidth="1"/>
    <col min="1026" max="1026" width="13.5" customWidth="1"/>
    <col min="1027" max="1027" width="39" customWidth="1"/>
    <col min="1028" max="1028" width="15.875" customWidth="1"/>
    <col min="1029" max="1275" width="5.125" customWidth="1"/>
    <col min="1281" max="1281" width="39" customWidth="1"/>
    <col min="1282" max="1282" width="13.5" customWidth="1"/>
    <col min="1283" max="1283" width="39" customWidth="1"/>
    <col min="1284" max="1284" width="15.875" customWidth="1"/>
    <col min="1285" max="1531" width="5.125" customWidth="1"/>
    <col min="1537" max="1537" width="39" customWidth="1"/>
    <col min="1538" max="1538" width="13.5" customWidth="1"/>
    <col min="1539" max="1539" width="39" customWidth="1"/>
    <col min="1540" max="1540" width="15.875" customWidth="1"/>
    <col min="1541" max="1787" width="5.125" customWidth="1"/>
    <col min="1793" max="1793" width="39" customWidth="1"/>
    <col min="1794" max="1794" width="13.5" customWidth="1"/>
    <col min="1795" max="1795" width="39" customWidth="1"/>
    <col min="1796" max="1796" width="15.875" customWidth="1"/>
    <col min="1797" max="2043" width="5.125" customWidth="1"/>
    <col min="2049" max="2049" width="39" customWidth="1"/>
    <col min="2050" max="2050" width="13.5" customWidth="1"/>
    <col min="2051" max="2051" width="39" customWidth="1"/>
    <col min="2052" max="2052" width="15.875" customWidth="1"/>
    <col min="2053" max="2299" width="5.125" customWidth="1"/>
    <col min="2305" max="2305" width="39" customWidth="1"/>
    <col min="2306" max="2306" width="13.5" customWidth="1"/>
    <col min="2307" max="2307" width="39" customWidth="1"/>
    <col min="2308" max="2308" width="15.875" customWidth="1"/>
    <col min="2309" max="2555" width="5.125" customWidth="1"/>
    <col min="2561" max="2561" width="39" customWidth="1"/>
    <col min="2562" max="2562" width="13.5" customWidth="1"/>
    <col min="2563" max="2563" width="39" customWidth="1"/>
    <col min="2564" max="2564" width="15.875" customWidth="1"/>
    <col min="2565" max="2811" width="5.125" customWidth="1"/>
    <col min="2817" max="2817" width="39" customWidth="1"/>
    <col min="2818" max="2818" width="13.5" customWidth="1"/>
    <col min="2819" max="2819" width="39" customWidth="1"/>
    <col min="2820" max="2820" width="15.875" customWidth="1"/>
    <col min="2821" max="3067" width="5.125" customWidth="1"/>
    <col min="3073" max="3073" width="39" customWidth="1"/>
    <col min="3074" max="3074" width="13.5" customWidth="1"/>
    <col min="3075" max="3075" width="39" customWidth="1"/>
    <col min="3076" max="3076" width="15.875" customWidth="1"/>
    <col min="3077" max="3323" width="5.125" customWidth="1"/>
    <col min="3329" max="3329" width="39" customWidth="1"/>
    <col min="3330" max="3330" width="13.5" customWidth="1"/>
    <col min="3331" max="3331" width="39" customWidth="1"/>
    <col min="3332" max="3332" width="15.875" customWidth="1"/>
    <col min="3333" max="3579" width="5.125" customWidth="1"/>
    <col min="3585" max="3585" width="39" customWidth="1"/>
    <col min="3586" max="3586" width="13.5" customWidth="1"/>
    <col min="3587" max="3587" width="39" customWidth="1"/>
    <col min="3588" max="3588" width="15.875" customWidth="1"/>
    <col min="3589" max="3835" width="5.125" customWidth="1"/>
    <col min="3841" max="3841" width="39" customWidth="1"/>
    <col min="3842" max="3842" width="13.5" customWidth="1"/>
    <col min="3843" max="3843" width="39" customWidth="1"/>
    <col min="3844" max="3844" width="15.875" customWidth="1"/>
    <col min="3845" max="4091" width="5.125" customWidth="1"/>
    <col min="4097" max="4097" width="39" customWidth="1"/>
    <col min="4098" max="4098" width="13.5" customWidth="1"/>
    <col min="4099" max="4099" width="39" customWidth="1"/>
    <col min="4100" max="4100" width="15.875" customWidth="1"/>
    <col min="4101" max="4347" width="5.125" customWidth="1"/>
    <col min="4353" max="4353" width="39" customWidth="1"/>
    <col min="4354" max="4354" width="13.5" customWidth="1"/>
    <col min="4355" max="4355" width="39" customWidth="1"/>
    <col min="4356" max="4356" width="15.875" customWidth="1"/>
    <col min="4357" max="4603" width="5.125" customWidth="1"/>
    <col min="4609" max="4609" width="39" customWidth="1"/>
    <col min="4610" max="4610" width="13.5" customWidth="1"/>
    <col min="4611" max="4611" width="39" customWidth="1"/>
    <col min="4612" max="4612" width="15.875" customWidth="1"/>
    <col min="4613" max="4859" width="5.125" customWidth="1"/>
    <col min="4865" max="4865" width="39" customWidth="1"/>
    <col min="4866" max="4866" width="13.5" customWidth="1"/>
    <col min="4867" max="4867" width="39" customWidth="1"/>
    <col min="4868" max="4868" width="15.875" customWidth="1"/>
    <col min="4869" max="5115" width="5.125" customWidth="1"/>
    <col min="5121" max="5121" width="39" customWidth="1"/>
    <col min="5122" max="5122" width="13.5" customWidth="1"/>
    <col min="5123" max="5123" width="39" customWidth="1"/>
    <col min="5124" max="5124" width="15.875" customWidth="1"/>
    <col min="5125" max="5371" width="5.125" customWidth="1"/>
    <col min="5377" max="5377" width="39" customWidth="1"/>
    <col min="5378" max="5378" width="13.5" customWidth="1"/>
    <col min="5379" max="5379" width="39" customWidth="1"/>
    <col min="5380" max="5380" width="15.875" customWidth="1"/>
    <col min="5381" max="5627" width="5.125" customWidth="1"/>
    <col min="5633" max="5633" width="39" customWidth="1"/>
    <col min="5634" max="5634" width="13.5" customWidth="1"/>
    <col min="5635" max="5635" width="39" customWidth="1"/>
    <col min="5636" max="5636" width="15.875" customWidth="1"/>
    <col min="5637" max="5883" width="5.125" customWidth="1"/>
    <col min="5889" max="5889" width="39" customWidth="1"/>
    <col min="5890" max="5890" width="13.5" customWidth="1"/>
    <col min="5891" max="5891" width="39" customWidth="1"/>
    <col min="5892" max="5892" width="15.875" customWidth="1"/>
    <col min="5893" max="6139" width="5.125" customWidth="1"/>
    <col min="6145" max="6145" width="39" customWidth="1"/>
    <col min="6146" max="6146" width="13.5" customWidth="1"/>
    <col min="6147" max="6147" width="39" customWidth="1"/>
    <col min="6148" max="6148" width="15.875" customWidth="1"/>
    <col min="6149" max="6395" width="5.125" customWidth="1"/>
    <col min="6401" max="6401" width="39" customWidth="1"/>
    <col min="6402" max="6402" width="13.5" customWidth="1"/>
    <col min="6403" max="6403" width="39" customWidth="1"/>
    <col min="6404" max="6404" width="15.875" customWidth="1"/>
    <col min="6405" max="6651" width="5.125" customWidth="1"/>
    <col min="6657" max="6657" width="39" customWidth="1"/>
    <col min="6658" max="6658" width="13.5" customWidth="1"/>
    <col min="6659" max="6659" width="39" customWidth="1"/>
    <col min="6660" max="6660" width="15.875" customWidth="1"/>
    <col min="6661" max="6907" width="5.125" customWidth="1"/>
    <col min="6913" max="6913" width="39" customWidth="1"/>
    <col min="6914" max="6914" width="13.5" customWidth="1"/>
    <col min="6915" max="6915" width="39" customWidth="1"/>
    <col min="6916" max="6916" width="15.875" customWidth="1"/>
    <col min="6917" max="7163" width="5.125" customWidth="1"/>
    <col min="7169" max="7169" width="39" customWidth="1"/>
    <col min="7170" max="7170" width="13.5" customWidth="1"/>
    <col min="7171" max="7171" width="39" customWidth="1"/>
    <col min="7172" max="7172" width="15.875" customWidth="1"/>
    <col min="7173" max="7419" width="5.125" customWidth="1"/>
    <col min="7425" max="7425" width="39" customWidth="1"/>
    <col min="7426" max="7426" width="13.5" customWidth="1"/>
    <col min="7427" max="7427" width="39" customWidth="1"/>
    <col min="7428" max="7428" width="15.875" customWidth="1"/>
    <col min="7429" max="7675" width="5.125" customWidth="1"/>
    <col min="7681" max="7681" width="39" customWidth="1"/>
    <col min="7682" max="7682" width="13.5" customWidth="1"/>
    <col min="7683" max="7683" width="39" customWidth="1"/>
    <col min="7684" max="7684" width="15.875" customWidth="1"/>
    <col min="7685" max="7931" width="5.125" customWidth="1"/>
    <col min="7937" max="7937" width="39" customWidth="1"/>
    <col min="7938" max="7938" width="13.5" customWidth="1"/>
    <col min="7939" max="7939" width="39" customWidth="1"/>
    <col min="7940" max="7940" width="15.875" customWidth="1"/>
    <col min="7941" max="8187" width="5.125" customWidth="1"/>
    <col min="8193" max="8193" width="39" customWidth="1"/>
    <col min="8194" max="8194" width="13.5" customWidth="1"/>
    <col min="8195" max="8195" width="39" customWidth="1"/>
    <col min="8196" max="8196" width="15.875" customWidth="1"/>
    <col min="8197" max="8443" width="5.125" customWidth="1"/>
    <col min="8449" max="8449" width="39" customWidth="1"/>
    <col min="8450" max="8450" width="13.5" customWidth="1"/>
    <col min="8451" max="8451" width="39" customWidth="1"/>
    <col min="8452" max="8452" width="15.875" customWidth="1"/>
    <col min="8453" max="8699" width="5.125" customWidth="1"/>
    <col min="8705" max="8705" width="39" customWidth="1"/>
    <col min="8706" max="8706" width="13.5" customWidth="1"/>
    <col min="8707" max="8707" width="39" customWidth="1"/>
    <col min="8708" max="8708" width="15.875" customWidth="1"/>
    <col min="8709" max="8955" width="5.125" customWidth="1"/>
    <col min="8961" max="8961" width="39" customWidth="1"/>
    <col min="8962" max="8962" width="13.5" customWidth="1"/>
    <col min="8963" max="8963" width="39" customWidth="1"/>
    <col min="8964" max="8964" width="15.875" customWidth="1"/>
    <col min="8965" max="9211" width="5.125" customWidth="1"/>
    <col min="9217" max="9217" width="39" customWidth="1"/>
    <col min="9218" max="9218" width="13.5" customWidth="1"/>
    <col min="9219" max="9219" width="39" customWidth="1"/>
    <col min="9220" max="9220" width="15.875" customWidth="1"/>
    <col min="9221" max="9467" width="5.125" customWidth="1"/>
    <col min="9473" max="9473" width="39" customWidth="1"/>
    <col min="9474" max="9474" width="13.5" customWidth="1"/>
    <col min="9475" max="9475" width="39" customWidth="1"/>
    <col min="9476" max="9476" width="15.875" customWidth="1"/>
    <col min="9477" max="9723" width="5.125" customWidth="1"/>
    <col min="9729" max="9729" width="39" customWidth="1"/>
    <col min="9730" max="9730" width="13.5" customWidth="1"/>
    <col min="9731" max="9731" width="39" customWidth="1"/>
    <col min="9732" max="9732" width="15.875" customWidth="1"/>
    <col min="9733" max="9979" width="5.125" customWidth="1"/>
    <col min="9985" max="9985" width="39" customWidth="1"/>
    <col min="9986" max="9986" width="13.5" customWidth="1"/>
    <col min="9987" max="9987" width="39" customWidth="1"/>
    <col min="9988" max="9988" width="15.875" customWidth="1"/>
    <col min="9989" max="10235" width="5.125" customWidth="1"/>
    <col min="10241" max="10241" width="39" customWidth="1"/>
    <col min="10242" max="10242" width="13.5" customWidth="1"/>
    <col min="10243" max="10243" width="39" customWidth="1"/>
    <col min="10244" max="10244" width="15.875" customWidth="1"/>
    <col min="10245" max="10491" width="5.125" customWidth="1"/>
    <col min="10497" max="10497" width="39" customWidth="1"/>
    <col min="10498" max="10498" width="13.5" customWidth="1"/>
    <col min="10499" max="10499" width="39" customWidth="1"/>
    <col min="10500" max="10500" width="15.875" customWidth="1"/>
    <col min="10501" max="10747" width="5.125" customWidth="1"/>
    <col min="10753" max="10753" width="39" customWidth="1"/>
    <col min="10754" max="10754" width="13.5" customWidth="1"/>
    <col min="10755" max="10755" width="39" customWidth="1"/>
    <col min="10756" max="10756" width="15.875" customWidth="1"/>
    <col min="10757" max="11003" width="5.125" customWidth="1"/>
    <col min="11009" max="11009" width="39" customWidth="1"/>
    <col min="11010" max="11010" width="13.5" customWidth="1"/>
    <col min="11011" max="11011" width="39" customWidth="1"/>
    <col min="11012" max="11012" width="15.875" customWidth="1"/>
    <col min="11013" max="11259" width="5.125" customWidth="1"/>
    <col min="11265" max="11265" width="39" customWidth="1"/>
    <col min="11266" max="11266" width="13.5" customWidth="1"/>
    <col min="11267" max="11267" width="39" customWidth="1"/>
    <col min="11268" max="11268" width="15.875" customWidth="1"/>
    <col min="11269" max="11515" width="5.125" customWidth="1"/>
    <col min="11521" max="11521" width="39" customWidth="1"/>
    <col min="11522" max="11522" width="13.5" customWidth="1"/>
    <col min="11523" max="11523" width="39" customWidth="1"/>
    <col min="11524" max="11524" width="15.875" customWidth="1"/>
    <col min="11525" max="11771" width="5.125" customWidth="1"/>
    <col min="11777" max="11777" width="39" customWidth="1"/>
    <col min="11778" max="11778" width="13.5" customWidth="1"/>
    <col min="11779" max="11779" width="39" customWidth="1"/>
    <col min="11780" max="11780" width="15.875" customWidth="1"/>
    <col min="11781" max="12027" width="5.125" customWidth="1"/>
    <col min="12033" max="12033" width="39" customWidth="1"/>
    <col min="12034" max="12034" width="13.5" customWidth="1"/>
    <col min="12035" max="12035" width="39" customWidth="1"/>
    <col min="12036" max="12036" width="15.875" customWidth="1"/>
    <col min="12037" max="12283" width="5.125" customWidth="1"/>
    <col min="12289" max="12289" width="39" customWidth="1"/>
    <col min="12290" max="12290" width="13.5" customWidth="1"/>
    <col min="12291" max="12291" width="39" customWidth="1"/>
    <col min="12292" max="12292" width="15.875" customWidth="1"/>
    <col min="12293" max="12539" width="5.125" customWidth="1"/>
    <col min="12545" max="12545" width="39" customWidth="1"/>
    <col min="12546" max="12546" width="13.5" customWidth="1"/>
    <col min="12547" max="12547" width="39" customWidth="1"/>
    <col min="12548" max="12548" width="15.875" customWidth="1"/>
    <col min="12549" max="12795" width="5.125" customWidth="1"/>
    <col min="12801" max="12801" width="39" customWidth="1"/>
    <col min="12802" max="12802" width="13.5" customWidth="1"/>
    <col min="12803" max="12803" width="39" customWidth="1"/>
    <col min="12804" max="12804" width="15.875" customWidth="1"/>
    <col min="12805" max="13051" width="5.125" customWidth="1"/>
    <col min="13057" max="13057" width="39" customWidth="1"/>
    <col min="13058" max="13058" width="13.5" customWidth="1"/>
    <col min="13059" max="13059" width="39" customWidth="1"/>
    <col min="13060" max="13060" width="15.875" customWidth="1"/>
    <col min="13061" max="13307" width="5.125" customWidth="1"/>
    <col min="13313" max="13313" width="39" customWidth="1"/>
    <col min="13314" max="13314" width="13.5" customWidth="1"/>
    <col min="13315" max="13315" width="39" customWidth="1"/>
    <col min="13316" max="13316" width="15.875" customWidth="1"/>
    <col min="13317" max="13563" width="5.125" customWidth="1"/>
    <col min="13569" max="13569" width="39" customWidth="1"/>
    <col min="13570" max="13570" width="13.5" customWidth="1"/>
    <col min="13571" max="13571" width="39" customWidth="1"/>
    <col min="13572" max="13572" width="15.875" customWidth="1"/>
    <col min="13573" max="13819" width="5.125" customWidth="1"/>
    <col min="13825" max="13825" width="39" customWidth="1"/>
    <col min="13826" max="13826" width="13.5" customWidth="1"/>
    <col min="13827" max="13827" width="39" customWidth="1"/>
    <col min="13828" max="13828" width="15.875" customWidth="1"/>
    <col min="13829" max="14075" width="5.125" customWidth="1"/>
    <col min="14081" max="14081" width="39" customWidth="1"/>
    <col min="14082" max="14082" width="13.5" customWidth="1"/>
    <col min="14083" max="14083" width="39" customWidth="1"/>
    <col min="14084" max="14084" width="15.875" customWidth="1"/>
    <col min="14085" max="14331" width="5.125" customWidth="1"/>
    <col min="14337" max="14337" width="39" customWidth="1"/>
    <col min="14338" max="14338" width="13.5" customWidth="1"/>
    <col min="14339" max="14339" width="39" customWidth="1"/>
    <col min="14340" max="14340" width="15.875" customWidth="1"/>
    <col min="14341" max="14587" width="5.125" customWidth="1"/>
    <col min="14593" max="14593" width="39" customWidth="1"/>
    <col min="14594" max="14594" width="13.5" customWidth="1"/>
    <col min="14595" max="14595" width="39" customWidth="1"/>
    <col min="14596" max="14596" width="15.875" customWidth="1"/>
    <col min="14597" max="14843" width="5.125" customWidth="1"/>
    <col min="14849" max="14849" width="39" customWidth="1"/>
    <col min="14850" max="14850" width="13.5" customWidth="1"/>
    <col min="14851" max="14851" width="39" customWidth="1"/>
    <col min="14852" max="14852" width="15.875" customWidth="1"/>
    <col min="14853" max="15099" width="5.125" customWidth="1"/>
    <col min="15105" max="15105" width="39" customWidth="1"/>
    <col min="15106" max="15106" width="13.5" customWidth="1"/>
    <col min="15107" max="15107" width="39" customWidth="1"/>
    <col min="15108" max="15108" width="15.875" customWidth="1"/>
    <col min="15109" max="15355" width="5.125" customWidth="1"/>
    <col min="15361" max="15361" width="39" customWidth="1"/>
    <col min="15362" max="15362" width="13.5" customWidth="1"/>
    <col min="15363" max="15363" width="39" customWidth="1"/>
    <col min="15364" max="15364" width="15.875" customWidth="1"/>
    <col min="15365" max="15611" width="5.125" customWidth="1"/>
    <col min="15617" max="15617" width="39" customWidth="1"/>
    <col min="15618" max="15618" width="13.5" customWidth="1"/>
    <col min="15619" max="15619" width="39" customWidth="1"/>
    <col min="15620" max="15620" width="15.875" customWidth="1"/>
    <col min="15621" max="15867" width="5.125" customWidth="1"/>
    <col min="15873" max="15873" width="39" customWidth="1"/>
    <col min="15874" max="15874" width="13.5" customWidth="1"/>
    <col min="15875" max="15875" width="39" customWidth="1"/>
    <col min="15876" max="15876" width="15.875" customWidth="1"/>
    <col min="15877" max="16123" width="5.125" customWidth="1"/>
    <col min="16129" max="16129" width="39" customWidth="1"/>
    <col min="16130" max="16130" width="13.5" customWidth="1"/>
    <col min="16131" max="16131" width="39" customWidth="1"/>
    <col min="16132" max="16132" width="15.875" customWidth="1"/>
    <col min="16133" max="16379" width="5.125" customWidth="1"/>
  </cols>
  <sheetData>
    <row r="1" spans="1:7" ht="15" customHeight="1">
      <c r="A1" s="1"/>
      <c r="E1" s="48"/>
    </row>
    <row r="2" spans="1:7" ht="28.5" customHeight="1">
      <c r="A2" s="3" t="s">
        <v>57</v>
      </c>
      <c r="B2" s="4"/>
      <c r="C2" s="4"/>
      <c r="D2" s="49"/>
      <c r="E2" s="48"/>
    </row>
    <row r="3" spans="1:7" s="7" customFormat="1" ht="17.25" customHeight="1">
      <c r="A3" s="1" t="s">
        <v>135</v>
      </c>
      <c r="B3" s="5"/>
      <c r="C3" s="5"/>
      <c r="D3" s="50" t="s">
        <v>1</v>
      </c>
    </row>
    <row r="4" spans="1:7" ht="17.25" customHeight="1">
      <c r="A4" s="131" t="s">
        <v>2</v>
      </c>
      <c r="B4" s="131"/>
      <c r="C4" s="10" t="s">
        <v>116</v>
      </c>
      <c r="D4" s="135"/>
      <c r="E4" s="7"/>
    </row>
    <row r="5" spans="1:7" ht="17.25" customHeight="1">
      <c r="A5" s="21" t="s">
        <v>4</v>
      </c>
      <c r="B5" s="21" t="s">
        <v>5</v>
      </c>
      <c r="C5" s="101" t="s">
        <v>4</v>
      </c>
      <c r="D5" s="136" t="s">
        <v>5</v>
      </c>
      <c r="E5" s="7"/>
      <c r="F5" s="7"/>
    </row>
    <row r="6" spans="1:7" ht="17.25" customHeight="1">
      <c r="A6" s="34" t="s">
        <v>6</v>
      </c>
      <c r="B6" s="26">
        <v>14503.44</v>
      </c>
      <c r="C6" s="34" t="s">
        <v>13</v>
      </c>
      <c r="D6" s="43">
        <f>D7</f>
        <v>892.36</v>
      </c>
      <c r="E6" s="7"/>
    </row>
    <row r="7" spans="1:7" ht="17.25" customHeight="1">
      <c r="A7" s="34" t="s">
        <v>8</v>
      </c>
      <c r="B7" s="15"/>
      <c r="C7" s="34" t="s">
        <v>14</v>
      </c>
      <c r="D7" s="43">
        <f>D8</f>
        <v>892.36</v>
      </c>
      <c r="E7" s="7"/>
    </row>
    <row r="8" spans="1:7" ht="17.25" customHeight="1">
      <c r="A8" s="34" t="s">
        <v>10</v>
      </c>
      <c r="B8" s="15"/>
      <c r="C8" s="34" t="s">
        <v>15</v>
      </c>
      <c r="D8" s="43">
        <v>892.36</v>
      </c>
    </row>
    <row r="9" spans="1:7" ht="17.25" customHeight="1">
      <c r="A9" s="17"/>
      <c r="B9" s="15"/>
      <c r="C9" s="34" t="s">
        <v>16</v>
      </c>
      <c r="D9" s="43">
        <f>D10</f>
        <v>1764.0700000000002</v>
      </c>
    </row>
    <row r="10" spans="1:7" ht="16.5" customHeight="1">
      <c r="A10" s="34"/>
      <c r="B10" s="15"/>
      <c r="C10" s="34" t="s">
        <v>17</v>
      </c>
      <c r="D10" s="43">
        <f>D11+D12</f>
        <v>1764.0700000000002</v>
      </c>
    </row>
    <row r="11" spans="1:7" ht="17.25" customHeight="1">
      <c r="A11" s="34"/>
      <c r="B11" s="15"/>
      <c r="C11" s="34" t="s">
        <v>18</v>
      </c>
      <c r="D11" s="43">
        <v>1074.4100000000001</v>
      </c>
    </row>
    <row r="12" spans="1:7" ht="17.25" customHeight="1">
      <c r="A12" s="34"/>
      <c r="B12" s="15"/>
      <c r="C12" s="34" t="s">
        <v>19</v>
      </c>
      <c r="D12" s="43">
        <v>689.66</v>
      </c>
    </row>
    <row r="13" spans="1:7" ht="17.25" customHeight="1">
      <c r="A13" s="34"/>
      <c r="B13" s="15"/>
      <c r="C13" s="34" t="s">
        <v>117</v>
      </c>
      <c r="D13" s="43">
        <f>D14+D16+D19+D21+D23</f>
        <v>11605.11</v>
      </c>
    </row>
    <row r="14" spans="1:7" ht="17.25" customHeight="1">
      <c r="A14" s="91"/>
      <c r="B14" s="15"/>
      <c r="C14" s="34" t="s">
        <v>118</v>
      </c>
      <c r="D14" s="43">
        <f>D15</f>
        <v>203.02</v>
      </c>
    </row>
    <row r="15" spans="1:7" ht="17.25" customHeight="1">
      <c r="A15" s="91"/>
      <c r="B15" s="15"/>
      <c r="C15" s="34" t="s">
        <v>25</v>
      </c>
      <c r="D15" s="43">
        <v>203.02</v>
      </c>
      <c r="G15" s="7"/>
    </row>
    <row r="16" spans="1:7" ht="17.25" customHeight="1">
      <c r="A16" s="91"/>
      <c r="B16" s="15"/>
      <c r="C16" s="34" t="s">
        <v>119</v>
      </c>
      <c r="D16" s="43">
        <v>4117</v>
      </c>
    </row>
    <row r="17" spans="1:4" ht="18" customHeight="1">
      <c r="A17" s="91"/>
      <c r="B17" s="15"/>
      <c r="C17" s="34" t="s">
        <v>120</v>
      </c>
      <c r="D17" s="43">
        <v>4117</v>
      </c>
    </row>
    <row r="18" spans="1:4" ht="16.5" customHeight="1">
      <c r="A18" s="34"/>
      <c r="B18" s="15"/>
      <c r="C18" s="34" t="s">
        <v>121</v>
      </c>
      <c r="D18" s="43">
        <v>1737.18</v>
      </c>
    </row>
    <row r="19" spans="1:4" ht="16.5" customHeight="1">
      <c r="A19" s="34"/>
      <c r="B19" s="15"/>
      <c r="C19" s="34" t="s">
        <v>122</v>
      </c>
      <c r="D19" s="43">
        <v>1737.18</v>
      </c>
    </row>
    <row r="20" spans="1:4" ht="16.5" customHeight="1">
      <c r="A20" s="34"/>
      <c r="B20" s="15"/>
      <c r="C20" s="34" t="s">
        <v>121</v>
      </c>
      <c r="D20" s="43">
        <v>2750.43</v>
      </c>
    </row>
    <row r="21" spans="1:4" ht="16.5" customHeight="1">
      <c r="A21" s="34"/>
      <c r="B21" s="15"/>
      <c r="C21" s="34" t="s">
        <v>123</v>
      </c>
      <c r="D21" s="43">
        <v>2750.43</v>
      </c>
    </row>
    <row r="22" spans="1:4" ht="16.5" customHeight="1">
      <c r="A22" s="34"/>
      <c r="B22" s="15"/>
      <c r="C22" s="34" t="s">
        <v>121</v>
      </c>
      <c r="D22" s="43">
        <v>2797.48</v>
      </c>
    </row>
    <row r="23" spans="1:4" ht="16.5" customHeight="1">
      <c r="A23" s="34"/>
      <c r="B23" s="15"/>
      <c r="C23" s="34" t="s">
        <v>124</v>
      </c>
      <c r="D23" s="43">
        <v>2797.48</v>
      </c>
    </row>
    <row r="24" spans="1:4" ht="16.5" customHeight="1">
      <c r="A24" s="34"/>
      <c r="B24" s="15"/>
      <c r="C24" s="34" t="s">
        <v>125</v>
      </c>
      <c r="D24" s="43">
        <v>241.9</v>
      </c>
    </row>
    <row r="25" spans="1:4" ht="16.5" customHeight="1">
      <c r="A25" s="34"/>
      <c r="B25" s="15"/>
      <c r="C25" s="34" t="s">
        <v>126</v>
      </c>
      <c r="D25" s="43">
        <v>104.1</v>
      </c>
    </row>
    <row r="26" spans="1:4" ht="16.5" customHeight="1">
      <c r="A26" s="34"/>
      <c r="B26" s="15"/>
      <c r="C26" s="34" t="s">
        <v>127</v>
      </c>
      <c r="D26" s="43">
        <v>97.1</v>
      </c>
    </row>
    <row r="27" spans="1:4" ht="16.5" customHeight="1">
      <c r="A27" s="34"/>
      <c r="B27" s="15"/>
      <c r="C27" s="34" t="s">
        <v>128</v>
      </c>
      <c r="D27" s="43">
        <v>5</v>
      </c>
    </row>
    <row r="28" spans="1:4" ht="16.5" customHeight="1">
      <c r="A28" s="34"/>
      <c r="B28" s="15"/>
      <c r="C28" s="34" t="s">
        <v>129</v>
      </c>
      <c r="D28" s="43">
        <v>2</v>
      </c>
    </row>
    <row r="29" spans="1:4" ht="16.5" customHeight="1">
      <c r="A29" s="34"/>
      <c r="B29" s="15"/>
      <c r="C29" s="34" t="s">
        <v>130</v>
      </c>
      <c r="D29" s="43">
        <v>0.8</v>
      </c>
    </row>
    <row r="30" spans="1:4" ht="16.5" customHeight="1">
      <c r="A30" s="34"/>
      <c r="B30" s="15"/>
      <c r="C30" s="34" t="s">
        <v>131</v>
      </c>
      <c r="D30" s="43">
        <v>0.8</v>
      </c>
    </row>
    <row r="31" spans="1:4" ht="16.5" customHeight="1">
      <c r="A31" s="34"/>
      <c r="B31" s="15"/>
      <c r="C31" s="34" t="s">
        <v>132</v>
      </c>
      <c r="D31" s="43">
        <f>D32</f>
        <v>137</v>
      </c>
    </row>
    <row r="32" spans="1:4" ht="16.5" customHeight="1">
      <c r="A32" s="34"/>
      <c r="B32" s="15"/>
      <c r="C32" s="34" t="s">
        <v>133</v>
      </c>
      <c r="D32" s="43">
        <v>137</v>
      </c>
    </row>
    <row r="33" spans="1:4" ht="17.25" customHeight="1">
      <c r="A33" s="92"/>
      <c r="B33" s="15"/>
      <c r="C33" s="34" t="s">
        <v>134</v>
      </c>
      <c r="D33" s="43"/>
    </row>
    <row r="34" spans="1:4" ht="17.25" customHeight="1">
      <c r="A34" s="92"/>
      <c r="B34" s="15"/>
      <c r="C34" s="29"/>
      <c r="D34" s="43"/>
    </row>
    <row r="35" spans="1:4" ht="17.25" customHeight="1">
      <c r="A35" s="92"/>
      <c r="B35" s="15"/>
      <c r="C35" s="29"/>
      <c r="D35" s="43"/>
    </row>
    <row r="36" spans="1:4" ht="17.25" customHeight="1">
      <c r="A36" s="92"/>
      <c r="B36" s="15"/>
      <c r="C36" s="29"/>
      <c r="D36" s="43"/>
    </row>
    <row r="37" spans="1:4" ht="17.25" customHeight="1">
      <c r="A37" s="92"/>
      <c r="B37" s="15"/>
      <c r="C37" s="29"/>
      <c r="D37" s="43"/>
    </row>
    <row r="38" spans="1:4" ht="17.25" customHeight="1">
      <c r="A38" s="92"/>
      <c r="B38" s="15"/>
      <c r="C38" s="29"/>
      <c r="D38" s="43"/>
    </row>
    <row r="39" spans="1:4" ht="17.25" customHeight="1">
      <c r="A39" s="92"/>
      <c r="B39" s="15"/>
      <c r="C39" s="29"/>
      <c r="D39" s="43"/>
    </row>
    <row r="40" spans="1:4" ht="18" customHeight="1">
      <c r="A40" s="94" t="s">
        <v>20</v>
      </c>
      <c r="B40" s="15">
        <v>14503.44</v>
      </c>
      <c r="C40" s="94" t="s">
        <v>21</v>
      </c>
      <c r="D40" s="43">
        <f>D6+D9+D13+D24</f>
        <v>14503.44</v>
      </c>
    </row>
    <row r="41" spans="1:4">
      <c r="A41"/>
      <c r="B41"/>
      <c r="C41"/>
      <c r="D41" s="51"/>
    </row>
    <row r="42" spans="1:4">
      <c r="A42"/>
      <c r="B42"/>
      <c r="C42"/>
      <c r="D42" s="51"/>
    </row>
    <row r="43" spans="1:4">
      <c r="A43"/>
      <c r="B43"/>
      <c r="C43"/>
      <c r="D43" s="51"/>
    </row>
    <row r="44" spans="1:4">
      <c r="A44"/>
      <c r="B44"/>
      <c r="C44"/>
      <c r="D44" s="51"/>
    </row>
    <row r="45" spans="1:4">
      <c r="A45"/>
      <c r="B45"/>
      <c r="C45"/>
      <c r="D45" s="51"/>
    </row>
    <row r="46" spans="1:4">
      <c r="A46"/>
      <c r="B46"/>
      <c r="C46"/>
      <c r="D46" s="51"/>
    </row>
    <row r="47" spans="1:4">
      <c r="A47"/>
      <c r="B47"/>
      <c r="C47"/>
      <c r="D47" s="51"/>
    </row>
    <row r="48" spans="1:4">
      <c r="A48"/>
      <c r="B48"/>
      <c r="C48"/>
      <c r="D48" s="51"/>
    </row>
    <row r="49" spans="1:4">
      <c r="A49"/>
      <c r="B49"/>
      <c r="C49"/>
      <c r="D49" s="51"/>
    </row>
  </sheetData>
  <mergeCells count="1">
    <mergeCell ref="A4:B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安监局</vt:lpstr>
      <vt:lpstr>办公室</vt:lpstr>
      <vt:lpstr>财政局</vt:lpstr>
      <vt:lpstr>城建局</vt:lpstr>
      <vt:lpstr>党群部</vt:lpstr>
      <vt:lpstr>工业区</vt:lpstr>
      <vt:lpstr>规划局</vt:lpstr>
      <vt:lpstr>行政服务中心</vt:lpstr>
      <vt:lpstr>教育局</vt:lpstr>
      <vt:lpstr>经发局</vt:lpstr>
      <vt:lpstr>经贸局</vt:lpstr>
      <vt:lpstr>能源港</vt:lpstr>
      <vt:lpstr>汽车区</vt:lpstr>
      <vt:lpstr>人社局</vt:lpstr>
      <vt:lpstr>社管局</vt:lpstr>
      <vt:lpstr>监审局</vt:lpstr>
      <vt:lpstr>生态城</vt:lpstr>
      <vt:lpstr>市监局</vt:lpstr>
      <vt:lpstr>卫生局</vt:lpstr>
      <vt:lpstr>物流局</vt:lpstr>
      <vt:lpstr>政法委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2016-12-20T03:14:16Z</dcterms:modified>
</cp:coreProperties>
</file>